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zestawienie jednoroczne" sheetId="1" r:id="rId1"/>
    <sheet name="kosztorys" sheetId="2" r:id="rId2"/>
    <sheet name="donice jednoroczne" sheetId="3" r:id="rId3"/>
    <sheet name="bratki" sheetId="4" r:id="rId4"/>
    <sheet name="usunięcie i sadzenie tulipanów" sheetId="5" r:id="rId5"/>
  </sheets>
  <calcPr calcId="145621"/>
</workbook>
</file>

<file path=xl/calcChain.xml><?xml version="1.0" encoding="utf-8"?>
<calcChain xmlns="http://schemas.openxmlformats.org/spreadsheetml/2006/main">
  <c r="J55" i="5" l="1"/>
  <c r="P21" i="1" l="1"/>
  <c r="M123" i="1"/>
  <c r="M124" i="1"/>
  <c r="M125" i="1"/>
  <c r="M126" i="1"/>
  <c r="M127" i="1"/>
  <c r="M128" i="1"/>
  <c r="M122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0" i="1"/>
  <c r="M11" i="1"/>
  <c r="M12" i="1"/>
  <c r="M13" i="1"/>
  <c r="M14" i="1"/>
  <c r="M15" i="1"/>
  <c r="M16" i="1"/>
  <c r="M17" i="1"/>
  <c r="M18" i="1"/>
  <c r="M19" i="1"/>
  <c r="M20" i="1"/>
  <c r="M9" i="1"/>
  <c r="M1" i="1"/>
</calcChain>
</file>

<file path=xl/sharedStrings.xml><?xml version="1.0" encoding="utf-8"?>
<sst xmlns="http://schemas.openxmlformats.org/spreadsheetml/2006/main" count="533" uniqueCount="289">
  <si>
    <t>kwietnik</t>
  </si>
  <si>
    <t>kółko na wejściu</t>
  </si>
  <si>
    <t xml:space="preserve">tagetes erecta PERFECTION </t>
  </si>
  <si>
    <t>Park na wyspie</t>
  </si>
  <si>
    <t xml:space="preserve">begonia dragon </t>
  </si>
  <si>
    <t>Helichrysum italicum</t>
  </si>
  <si>
    <t>Park Miejski</t>
  </si>
  <si>
    <t>wejście główne</t>
  </si>
  <si>
    <t>canna hybrida</t>
  </si>
  <si>
    <t>heliotrope Dark blue</t>
  </si>
  <si>
    <t>salvia farinacea "Fairy Queen"</t>
  </si>
  <si>
    <t>senecio cinerae</t>
  </si>
  <si>
    <t>Dahlia dahlini Orange</t>
  </si>
  <si>
    <t>gazania rigens  frosty Mix</t>
  </si>
  <si>
    <t xml:space="preserve">wejście boczne </t>
  </si>
  <si>
    <t>bulwary k. Staszica</t>
  </si>
  <si>
    <t>rabata k. pomnika</t>
  </si>
  <si>
    <t xml:space="preserve">Beg. Semperflorens (biała) </t>
  </si>
  <si>
    <t>Beg. Semperflorens (czerwona)</t>
  </si>
  <si>
    <t xml:space="preserve">Plac Zwycięstwa </t>
  </si>
  <si>
    <t>za pomnikiem</t>
  </si>
  <si>
    <t>pod wierzbą</t>
  </si>
  <si>
    <t>k. pomnika papieża</t>
  </si>
  <si>
    <t xml:space="preserve">Beg. Semperflorens (różowa) </t>
  </si>
  <si>
    <t>k. zegara</t>
  </si>
  <si>
    <t>Pomnik Kolejarza</t>
  </si>
  <si>
    <t xml:space="preserve">Ossolińskich </t>
  </si>
  <si>
    <t>oba kwietniki</t>
  </si>
  <si>
    <t>Okrzei k. samolotu</t>
  </si>
  <si>
    <t xml:space="preserve">Pl. Domańskiego </t>
  </si>
  <si>
    <t>k. pomnika</t>
  </si>
  <si>
    <t>Al.. J.P.II</t>
  </si>
  <si>
    <t>rabata k. kamienia</t>
  </si>
  <si>
    <t>kółko duże</t>
  </si>
  <si>
    <t>kółko małe</t>
  </si>
  <si>
    <t xml:space="preserve">sukienka </t>
  </si>
  <si>
    <t xml:space="preserve">sukienka nr 2 </t>
  </si>
  <si>
    <t>rabata przy kamieniu</t>
  </si>
  <si>
    <t>Bydgoska k. PKO</t>
  </si>
  <si>
    <t xml:space="preserve">Piłsudskiego </t>
  </si>
  <si>
    <t>rozjazdy</t>
  </si>
  <si>
    <t xml:space="preserve">Al.. Piastów </t>
  </si>
  <si>
    <t>pas środkowy</t>
  </si>
  <si>
    <t>Al.. W.P</t>
  </si>
  <si>
    <t xml:space="preserve">za rondem </t>
  </si>
  <si>
    <t>półkole małe</t>
  </si>
  <si>
    <t>półkole duże</t>
  </si>
  <si>
    <t>paz rozjazdu</t>
  </si>
  <si>
    <t>Rondo Wodna</t>
  </si>
  <si>
    <t>obwódka</t>
  </si>
  <si>
    <t xml:space="preserve">Rondo </t>
  </si>
  <si>
    <t>Mickiew/Wyspiańskiego</t>
  </si>
  <si>
    <t xml:space="preserve">Mickiew/A. W.P. </t>
  </si>
  <si>
    <t>rondo 10 kwietnia</t>
  </si>
  <si>
    <t>rondo</t>
  </si>
  <si>
    <t>prusa/Kochanowskiego</t>
  </si>
  <si>
    <t xml:space="preserve">rondo </t>
  </si>
  <si>
    <t>Warsztatowa</t>
  </si>
  <si>
    <t>Rondo Toboły</t>
  </si>
  <si>
    <t>Promienna</t>
  </si>
  <si>
    <t>VIVO</t>
  </si>
  <si>
    <t xml:space="preserve">Lokalizacja </t>
  </si>
  <si>
    <t>pow.(m2)</t>
  </si>
  <si>
    <t>ilośc m2</t>
  </si>
  <si>
    <t>szt/m2</t>
  </si>
  <si>
    <t>odmiana</t>
  </si>
  <si>
    <t xml:space="preserve">ilość kwiatów </t>
  </si>
  <si>
    <t xml:space="preserve">kwiaty wiszące </t>
  </si>
  <si>
    <t xml:space="preserve">śródmiejska </t>
  </si>
  <si>
    <t>komplet</t>
  </si>
  <si>
    <t xml:space="preserve">pelargonia bluszczolistna </t>
  </si>
  <si>
    <t>pelargonia bluszczolistna (czerwona)</t>
  </si>
  <si>
    <t>pelargonia bluszczolistna (różowa)</t>
  </si>
  <si>
    <t>kwiaty wiszące</t>
  </si>
  <si>
    <t>lampy</t>
  </si>
  <si>
    <t>sanvitalia procumbens</t>
  </si>
  <si>
    <t xml:space="preserve">wieże kwiatowe </t>
  </si>
  <si>
    <t>begonia semperflorens</t>
  </si>
  <si>
    <t>sanvitalia</t>
  </si>
  <si>
    <t>skrzynki tarasowe</t>
  </si>
  <si>
    <t>mosty</t>
  </si>
  <si>
    <t>l.p.</t>
  </si>
  <si>
    <t>Rodzaj i zakres prac</t>
  </si>
  <si>
    <t>Jednostka</t>
  </si>
  <si>
    <t>Cena jednostkowa netto</t>
  </si>
  <si>
    <t>Zakładana ilość</t>
  </si>
  <si>
    <t>Powierzchnia (m2) lub objętość (1m3)lub sztuki (1szt)</t>
  </si>
  <si>
    <t>Wartość robót netto</t>
  </si>
  <si>
    <t>VAT (%)</t>
  </si>
  <si>
    <t>Wartość robót</t>
  </si>
  <si>
    <t>(zł)</t>
  </si>
  <si>
    <t>4x5x6=7</t>
  </si>
  <si>
    <t>przygotowanie kwietnika do obsadzenia 
wraz z sadzeniem bratków</t>
  </si>
  <si>
    <t xml:space="preserve">szt. </t>
  </si>
  <si>
    <t>przygotowanie kwietnika do obsadzenia 
wraz z sadzeniem tagetes erecta PRERECTION</t>
  </si>
  <si>
    <t>przygotowanie kwietnika do obsadzenia 
wraz z sadzeniem begonia DRAGON</t>
  </si>
  <si>
    <t>przygotowanie kwietnika do obsadzenia 
wraz z sadzeniem helichrysum italicum</t>
  </si>
  <si>
    <t>przygotowanie kwietnika do obsadzenia 
wraz z sadzeniem heliotrope Dark blue</t>
  </si>
  <si>
    <t>przygotowanie kwietnika do obsadzenia 
wraz z sadzeniem salvia farinacea Fairy Queen</t>
  </si>
  <si>
    <t>przygotowanie kwietnika do obsadzenia 
wraz z sadzeniem Dahlia dahlini Orange</t>
  </si>
  <si>
    <t>przygotowanie kwietnika do obsadzenia 
wraz z sadzeniem gazania rigens frosty mix</t>
  </si>
  <si>
    <t>przygotowanie kwietnika do obsadzenia 
wraz z sadzeniem begonia semperflorens</t>
  </si>
  <si>
    <t>przygotowanie kwietnika do obsadzenia 
wraz z sadzeniem senecio cinerae</t>
  </si>
  <si>
    <t>przygotowanie kwietnika do obsadzenia 
wraz z sadzeniem canna</t>
  </si>
  <si>
    <t xml:space="preserve">przygotowanie wazy do obsadzenia 
wraz z sadzeniem bratków w wazach </t>
  </si>
  <si>
    <t>zagony</t>
  </si>
  <si>
    <t>wiszące</t>
  </si>
  <si>
    <t>Załącznik nr 3</t>
  </si>
  <si>
    <t>LP</t>
  </si>
  <si>
    <t>Lokalizacja wazy</t>
  </si>
  <si>
    <t>Całkowita</t>
  </si>
  <si>
    <t>powierzchnia</t>
  </si>
  <si>
    <t>obsadzenia</t>
  </si>
  <si>
    <t>Ilość kwiatów</t>
  </si>
  <si>
    <t>Drygasa</t>
  </si>
  <si>
    <t>Koniec Boh.  Stalingradu</t>
  </si>
  <si>
    <t>Dąbrowskiego</t>
  </si>
  <si>
    <t>Al. Piastów</t>
  </si>
  <si>
    <t>Kilińskiego</t>
  </si>
  <si>
    <t>Ossolińskich</t>
  </si>
  <si>
    <t>Piekarska</t>
  </si>
  <si>
    <t>Al. W. Polskiego</t>
  </si>
  <si>
    <t>Śródmiejska (k/banku pocztowego)</t>
  </si>
  <si>
    <t>Roosevelta (k/ SP nr2)</t>
  </si>
  <si>
    <t>Pl. Zwycięstwa</t>
  </si>
  <si>
    <t xml:space="preserve">Boh. Stalingradu </t>
  </si>
  <si>
    <t>219 pelargonia rabatowa czerwona</t>
  </si>
  <si>
    <t>584 kocanki (Blue Green Leaved)</t>
  </si>
  <si>
    <t>J.P.II</t>
  </si>
  <si>
    <t>Donice Pl. Staszica</t>
  </si>
  <si>
    <t>RAZEM</t>
  </si>
  <si>
    <t>131 donic</t>
  </si>
  <si>
    <t>ilośc sztuk</t>
  </si>
  <si>
    <t>6 komarzyca</t>
  </si>
  <si>
    <t>12 komarzyca</t>
  </si>
  <si>
    <t xml:space="preserve">6 gazania rigens Yellow Improved, 
6 canna
6 begonia dragon
6 heliotrope dark blue </t>
  </si>
  <si>
    <t xml:space="preserve">3 gazania rigens Yellow Improved, 
3 canna
3 begonia dragon
3 heliotrope dark blue </t>
  </si>
  <si>
    <t>4 komarzyca</t>
  </si>
  <si>
    <t xml:space="preserve">2 gazania rigens Yellow Improved, 
2 canna
2 begonia dragon
2 heliotrope dark blue </t>
  </si>
  <si>
    <t>2 komarzyca</t>
  </si>
  <si>
    <t xml:space="preserve">1 gazania rigens Yellow Improved, 
1 canna
1 begonia dragon
1 heliotrope dark blue </t>
  </si>
  <si>
    <t>8 komarzyca</t>
  </si>
  <si>
    <t xml:space="preserve">4 gazania rigens Yellow Improved, 
4 canna
4 begonia dragon
4 heliotrope dark blue </t>
  </si>
  <si>
    <t>20 komarzyca</t>
  </si>
  <si>
    <t xml:space="preserve">10 gazania rigens Yellow Improved, 
10 canna
10 begonia dragon
10 heliotrope dark blue </t>
  </si>
  <si>
    <t>26 komarzyca</t>
  </si>
  <si>
    <t xml:space="preserve">13 gazania rigens Yellow Improved, 
13 canna
13 begonia dragon
13 heliotrope dark blue </t>
  </si>
  <si>
    <t xml:space="preserve">przygotowanie wazy do obsadzenia 
wraz z sadzeniem Boh. Stalingradu </t>
  </si>
  <si>
    <t>przygotowanie wazy do obsadzenia 
wraz z sadzeniem - reszta</t>
  </si>
  <si>
    <t>odchwaszczanie bratki</t>
  </si>
  <si>
    <t>m2</t>
  </si>
  <si>
    <t>odchwaszczanie po bratkach</t>
  </si>
  <si>
    <t>odchwaszczanaie jednoroczne</t>
  </si>
  <si>
    <t>odchwaszczanie wieże kwiatowe</t>
  </si>
  <si>
    <t>odchwaszczanie kwiaty wiszące - śródmiejska</t>
  </si>
  <si>
    <t>odchwaszczanie kwiaty wiszące - miasto</t>
  </si>
  <si>
    <t>odchwaszczanie skrzynki taroasowe</t>
  </si>
  <si>
    <t>podlewanie wieże kwiatowe</t>
  </si>
  <si>
    <t>odchwaszczanie jednoroczne wazy</t>
  </si>
  <si>
    <t>podlewanie bratki</t>
  </si>
  <si>
    <t>podlewanie po bratkach</t>
  </si>
  <si>
    <t>odchwaszczanie bratki wazy</t>
  </si>
  <si>
    <t>podlewanie kwiaty wiszące - śródmiejska</t>
  </si>
  <si>
    <t>podlewanie kwiaty wiszące - miasto</t>
  </si>
  <si>
    <t>podlewanie bratki wazy</t>
  </si>
  <si>
    <t>podlewanie jednoroczne wazy</t>
  </si>
  <si>
    <t>podlewanie skrzynki taroasowe</t>
  </si>
  <si>
    <t>usunięcie roślin bratki</t>
  </si>
  <si>
    <t>usunięcie roślin bratki - wazy</t>
  </si>
  <si>
    <t>usunięcie roslin sadzonych po bratkach</t>
  </si>
  <si>
    <t xml:space="preserve">usunięcie jednorocznych </t>
  </si>
  <si>
    <t>uzunięcie jednorocznych - wazy</t>
  </si>
  <si>
    <t>usunięcie roslin donice wiszące</t>
  </si>
  <si>
    <t>usunięcie roślin wieże kwiatowe</t>
  </si>
  <si>
    <t xml:space="preserve">usunięcie roślin  - mosty </t>
  </si>
  <si>
    <t>Załącznik nr 4</t>
  </si>
  <si>
    <t xml:space="preserve">LOKALIZACJA I POWIERZCHNIE KWIETNIKÓW </t>
  </si>
  <si>
    <t>bratki (grupa A)</t>
  </si>
  <si>
    <t>L.p.</t>
  </si>
  <si>
    <t xml:space="preserve">Kolory kwiatów </t>
  </si>
  <si>
    <t xml:space="preserve">Rondo 10 kwietnia </t>
  </si>
  <si>
    <t xml:space="preserve">156 białe </t>
  </si>
  <si>
    <t>156 żółte</t>
  </si>
  <si>
    <t>156 trójbarwne</t>
  </si>
  <si>
    <t>Rondo ul. Wodna</t>
  </si>
  <si>
    <t xml:space="preserve">400 białe </t>
  </si>
  <si>
    <t>400 żółte</t>
  </si>
  <si>
    <t>400 filetowe</t>
  </si>
  <si>
    <t>400 biskupie</t>
  </si>
  <si>
    <t>362 trójbarwny</t>
  </si>
  <si>
    <t>Piłsudskiego</t>
  </si>
  <si>
    <t xml:space="preserve">258 białe </t>
  </si>
  <si>
    <t>258 żółte</t>
  </si>
  <si>
    <t>258 trójbarwne</t>
  </si>
  <si>
    <t>Pas zieleni ul. Bydgoska k. PKO</t>
  </si>
  <si>
    <t xml:space="preserve">204 białe </t>
  </si>
  <si>
    <t>204 żółte</t>
  </si>
  <si>
    <t>204 bordowe</t>
  </si>
  <si>
    <t>Rondo Mickiewicza/Al. Wojska Polskiego</t>
  </si>
  <si>
    <t>Rondo Warsztatowa/Ceglana</t>
  </si>
  <si>
    <t>700 białe</t>
  </si>
  <si>
    <t>380 fioletowe</t>
  </si>
  <si>
    <t>BULWARY K. STASZICA</t>
  </si>
  <si>
    <t>80 bordowe</t>
  </si>
  <si>
    <t>Rondo Kochanowskiego/Prusa</t>
  </si>
  <si>
    <t>Rondo Promienna</t>
  </si>
  <si>
    <t>Rondo k. galerii</t>
  </si>
  <si>
    <t xml:space="preserve">78 białe </t>
  </si>
  <si>
    <t>78 żółte</t>
  </si>
  <si>
    <t>78 trójbarwne</t>
  </si>
  <si>
    <t>LOKALIZACJA I POWIERZCHNIE DONIC</t>
  </si>
  <si>
    <t>80 białe</t>
  </si>
  <si>
    <t>64 trójbarwne</t>
  </si>
  <si>
    <t>64 żółte</t>
  </si>
  <si>
    <t>Donice AL. Piastów</t>
  </si>
  <si>
    <t>24 fioletowe</t>
  </si>
  <si>
    <t>24 żółte</t>
  </si>
  <si>
    <t>Donice Al. Piastów</t>
  </si>
  <si>
    <t>138 żółte</t>
  </si>
  <si>
    <t>138 fioletowe</t>
  </si>
  <si>
    <t>140 trójbarwne</t>
  </si>
  <si>
    <t xml:space="preserve">72 białe </t>
  </si>
  <si>
    <t>72 bordowe</t>
  </si>
  <si>
    <t xml:space="preserve">Przygotowanie wieży kwiatowej do obsadzenia 
letniego oraz sadzenie pelargonia </t>
  </si>
  <si>
    <t>Przygotowanie oraz montaż donic wiszących łącznie z sadzeniem pelargonia bluszczolistna (śródmiejska)</t>
  </si>
  <si>
    <t>przygotowanie donic do obsadzenia wraz z sadzeniem kwiatów
 oraz montaż donic na lampie</t>
  </si>
  <si>
    <t>przygotowanie skrzynek do obsadzenia wraz z sadzeniem kwiatów
 oraz montaż skrzynki - MOSTY</t>
  </si>
  <si>
    <t>podlewanaie jednoroczne</t>
  </si>
  <si>
    <t xml:space="preserve">przygotowanie kwietników do obsadzenia cebulami </t>
  </si>
  <si>
    <t>sadzenie roslin cebulowych</t>
  </si>
  <si>
    <t>usunięcie cebulowych</t>
  </si>
  <si>
    <t>usunięcie roślin - kwiaty wiszące ul. Sródmiejska</t>
  </si>
  <si>
    <t>L.P.</t>
  </si>
  <si>
    <t>Lokalizacja</t>
  </si>
  <si>
    <t>Nazwa rośliny</t>
  </si>
  <si>
    <t>Ilość  m2</t>
  </si>
  <si>
    <t>Ilość cebulek</t>
  </si>
  <si>
    <t>Na 1 m2</t>
  </si>
  <si>
    <t>Razem cebulek</t>
  </si>
  <si>
    <t>Pomnik St. Staszica</t>
  </si>
  <si>
    <t>Tulipan „Maureen Double”</t>
  </si>
  <si>
    <t>Tulipan „Renown Unique”</t>
  </si>
  <si>
    <t>Tulipan biały</t>
  </si>
  <si>
    <t>Tulipan czerwony</t>
  </si>
  <si>
    <t>Kwietnik przy pomniku JPII</t>
  </si>
  <si>
    <t>Tulipan „J.P.II”</t>
  </si>
  <si>
    <t>Narcyz żółty</t>
  </si>
  <si>
    <t>Aleja Piastów</t>
  </si>
  <si>
    <t>Tulipan Synaeda King</t>
  </si>
  <si>
    <t>Kwietnik al.  JPII</t>
  </si>
  <si>
    <t>Tulipan „Strong Gold”</t>
  </si>
  <si>
    <t xml:space="preserve">Park miejski  kwietnik nr 1  </t>
  </si>
  <si>
    <t>Tulipan „Anna Komorowska</t>
  </si>
  <si>
    <t>Park Miejski  okrąg</t>
  </si>
  <si>
    <t>Tulipan Pomarańczowy</t>
  </si>
  <si>
    <t>Tulipan Różowy</t>
  </si>
  <si>
    <t>Tulipan Żółty</t>
  </si>
  <si>
    <t>Fioletowy</t>
  </si>
  <si>
    <t>Park Miejski  - wejście bocz</t>
  </si>
  <si>
    <t>Tulipan „Maria Kaczyńska”</t>
  </si>
  <si>
    <t>Tulipan „J. Kwaśniewska”</t>
  </si>
  <si>
    <t>Al. W. Polskiego  półkole 1</t>
  </si>
  <si>
    <t>Tulipan żółto – czerwony</t>
  </si>
  <si>
    <t>Al. W. Polskiego  półkole 2</t>
  </si>
  <si>
    <t>Al. W. P. pas rozjazdu</t>
  </si>
  <si>
    <t>Narcyz Mando</t>
  </si>
  <si>
    <t>Al.W.P/Matwiejewa</t>
  </si>
  <si>
    <t>Tulipan żółty</t>
  </si>
  <si>
    <t>Tulipan pomarańczowy</t>
  </si>
  <si>
    <t>Tulipan żółto-czerwony</t>
  </si>
  <si>
    <t>Rabata – sukienka Al.W.P.</t>
  </si>
  <si>
    <t>Rabata n-ko sukienki</t>
  </si>
  <si>
    <t>Tulipan JPII</t>
  </si>
  <si>
    <t>Rondo F. Toboły</t>
  </si>
  <si>
    <t>Narcyz Loveday</t>
  </si>
  <si>
    <t>Rondo Park na Wyspie</t>
  </si>
  <si>
    <t>Tulipan „Piękna Polka”</t>
  </si>
  <si>
    <t>Tulipan „A. Kwaśniewski”</t>
  </si>
  <si>
    <t>Krokus niebieski</t>
  </si>
  <si>
    <t>Tulipan „strong Gold”</t>
  </si>
  <si>
    <t xml:space="preserve">Park miejski  kwietnik nr 2 </t>
  </si>
  <si>
    <t>Plac Zwycięstwa</t>
  </si>
  <si>
    <t>Mix</t>
  </si>
  <si>
    <t>Całkowita powierzchhnia obsadzenia  (m2)</t>
  </si>
  <si>
    <t xml:space="preserve">lokalizacja kwienika </t>
  </si>
  <si>
    <t>ilośc kwiatów 18/m2</t>
  </si>
  <si>
    <t>ilośc waz</t>
  </si>
  <si>
    <t>Ilość kwiatów 16szt./m2</t>
  </si>
  <si>
    <t>Donice Pl. Zwycięstwa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</si>
</sst>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C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0" fontId="0" fillId="0" borderId="7" xfId="0" applyBorder="1" applyAlignment="1"/>
    <xf numFmtId="0" fontId="0" fillId="0" borderId="7" xfId="0" applyFill="1" applyBorder="1" applyAlignment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135"/>
  <sheetViews>
    <sheetView tabSelected="1" topLeftCell="C1" zoomScaleNormal="100" workbookViewId="0">
      <selection activeCell="D1" sqref="D1:D1048576"/>
    </sheetView>
  </sheetViews>
  <sheetFormatPr defaultRowHeight="15" x14ac:dyDescent="0.25"/>
  <cols>
    <col min="6" max="6" width="4.7109375" customWidth="1"/>
    <col min="7" max="7" width="21.7109375" style="1" customWidth="1"/>
    <col min="8" max="8" width="23.7109375" style="1" customWidth="1"/>
    <col min="9" max="9" width="9.140625" style="1"/>
    <col min="10" max="11" width="8.28515625" style="1" customWidth="1"/>
    <col min="12" max="12" width="33.28515625" style="1" customWidth="1"/>
    <col min="13" max="13" width="12.85546875" style="1" customWidth="1"/>
    <col min="15" max="15" width="27.7109375" customWidth="1"/>
    <col min="18" max="18" width="16.28515625" customWidth="1"/>
  </cols>
  <sheetData>
    <row r="1" spans="4:16" x14ac:dyDescent="0.25">
      <c r="M1" s="1">
        <f>J:J*K:K</f>
        <v>0</v>
      </c>
    </row>
    <row r="8" spans="4:16" x14ac:dyDescent="0.25">
      <c r="D8" s="36"/>
      <c r="G8" s="36" t="s">
        <v>61</v>
      </c>
      <c r="H8" s="36" t="s">
        <v>0</v>
      </c>
      <c r="I8" s="36" t="s">
        <v>62</v>
      </c>
      <c r="J8" s="36" t="s">
        <v>63</v>
      </c>
      <c r="K8" s="36" t="s">
        <v>64</v>
      </c>
      <c r="L8" s="36" t="s">
        <v>65</v>
      </c>
      <c r="M8" s="36" t="s">
        <v>66</v>
      </c>
      <c r="O8" s="4" t="s">
        <v>105</v>
      </c>
    </row>
    <row r="9" spans="4:16" x14ac:dyDescent="0.25">
      <c r="D9" s="36"/>
      <c r="E9" s="1"/>
      <c r="F9" s="4"/>
      <c r="G9" s="36" t="s">
        <v>3</v>
      </c>
      <c r="H9" s="36" t="s">
        <v>1</v>
      </c>
      <c r="I9" s="36">
        <v>113</v>
      </c>
      <c r="J9" s="36">
        <v>23</v>
      </c>
      <c r="K9" s="36">
        <v>18</v>
      </c>
      <c r="L9" s="36" t="s">
        <v>2</v>
      </c>
      <c r="M9" s="36">
        <f>J9*K9</f>
        <v>414</v>
      </c>
      <c r="O9" s="1" t="s">
        <v>2</v>
      </c>
      <c r="P9">
        <v>2246</v>
      </c>
    </row>
    <row r="10" spans="4:16" x14ac:dyDescent="0.25">
      <c r="D10" s="36"/>
      <c r="E10" s="1"/>
      <c r="F10" s="4"/>
      <c r="G10" s="36"/>
      <c r="H10" s="36"/>
      <c r="I10" s="36"/>
      <c r="J10" s="36">
        <v>70</v>
      </c>
      <c r="K10" s="36">
        <v>8</v>
      </c>
      <c r="L10" s="36" t="s">
        <v>4</v>
      </c>
      <c r="M10" s="36">
        <f t="shared" ref="M10:M73" si="0">J10*K10</f>
        <v>560</v>
      </c>
      <c r="O10" s="1" t="s">
        <v>4</v>
      </c>
      <c r="P10">
        <v>3368</v>
      </c>
    </row>
    <row r="11" spans="4:16" x14ac:dyDescent="0.25">
      <c r="D11" s="36"/>
      <c r="E11" s="1"/>
      <c r="F11" s="4"/>
      <c r="G11" s="36"/>
      <c r="H11" s="36"/>
      <c r="I11" s="36"/>
      <c r="J11" s="36">
        <v>20</v>
      </c>
      <c r="K11" s="36">
        <v>16</v>
      </c>
      <c r="L11" s="36" t="s">
        <v>5</v>
      </c>
      <c r="M11" s="36">
        <f t="shared" si="0"/>
        <v>320</v>
      </c>
      <c r="O11" s="1" t="s">
        <v>5</v>
      </c>
      <c r="P11">
        <v>2120</v>
      </c>
    </row>
    <row r="12" spans="4:16" x14ac:dyDescent="0.25">
      <c r="D12" s="36"/>
      <c r="E12" s="1"/>
      <c r="F12" s="4"/>
      <c r="G12" s="36" t="s">
        <v>6</v>
      </c>
      <c r="H12" s="36" t="s">
        <v>7</v>
      </c>
      <c r="I12" s="36">
        <v>335</v>
      </c>
      <c r="J12" s="36">
        <v>50</v>
      </c>
      <c r="K12" s="37">
        <v>9</v>
      </c>
      <c r="L12" s="36" t="s">
        <v>8</v>
      </c>
      <c r="M12" s="36">
        <f t="shared" si="0"/>
        <v>450</v>
      </c>
      <c r="O12" s="1" t="s">
        <v>8</v>
      </c>
      <c r="P12">
        <v>3384</v>
      </c>
    </row>
    <row r="13" spans="4:16" x14ac:dyDescent="0.25">
      <c r="D13" s="36"/>
      <c r="E13" s="1"/>
      <c r="F13" s="4"/>
      <c r="G13" s="36"/>
      <c r="H13" s="36"/>
      <c r="I13" s="36"/>
      <c r="J13" s="36">
        <v>50</v>
      </c>
      <c r="K13" s="37">
        <v>8</v>
      </c>
      <c r="L13" s="36" t="s">
        <v>4</v>
      </c>
      <c r="M13" s="36">
        <f t="shared" si="0"/>
        <v>400</v>
      </c>
      <c r="O13" s="1" t="s">
        <v>9</v>
      </c>
      <c r="P13">
        <v>2456</v>
      </c>
    </row>
    <row r="14" spans="4:16" x14ac:dyDescent="0.25">
      <c r="D14" s="36"/>
      <c r="E14" s="2"/>
      <c r="F14" s="4"/>
      <c r="G14" s="36"/>
      <c r="H14" s="36"/>
      <c r="I14" s="36"/>
      <c r="J14" s="38">
        <v>30</v>
      </c>
      <c r="K14" s="38">
        <v>18</v>
      </c>
      <c r="L14" s="36" t="s">
        <v>9</v>
      </c>
      <c r="M14" s="36">
        <f t="shared" si="0"/>
        <v>540</v>
      </c>
      <c r="O14" s="1" t="s">
        <v>10</v>
      </c>
      <c r="P14">
        <v>4093</v>
      </c>
    </row>
    <row r="15" spans="4:16" x14ac:dyDescent="0.25">
      <c r="D15" s="36"/>
      <c r="E15" s="2"/>
      <c r="F15" s="4"/>
      <c r="G15" s="36"/>
      <c r="H15" s="36"/>
      <c r="I15" s="36"/>
      <c r="J15" s="38">
        <v>30</v>
      </c>
      <c r="K15" s="38">
        <v>18</v>
      </c>
      <c r="L15" s="36" t="s">
        <v>10</v>
      </c>
      <c r="M15" s="36">
        <f t="shared" si="0"/>
        <v>540</v>
      </c>
      <c r="O15" s="1" t="s">
        <v>12</v>
      </c>
      <c r="P15">
        <v>2448</v>
      </c>
    </row>
    <row r="16" spans="4:16" x14ac:dyDescent="0.25">
      <c r="D16" s="36"/>
      <c r="E16" s="3"/>
      <c r="F16" s="4"/>
      <c r="G16" s="36"/>
      <c r="H16" s="36"/>
      <c r="I16" s="36"/>
      <c r="J16" s="39">
        <v>30</v>
      </c>
      <c r="K16" s="39">
        <v>18</v>
      </c>
      <c r="L16" s="36" t="s">
        <v>11</v>
      </c>
      <c r="M16" s="36">
        <f t="shared" si="0"/>
        <v>540</v>
      </c>
      <c r="O16" s="1" t="s">
        <v>13</v>
      </c>
      <c r="P16">
        <v>3032</v>
      </c>
    </row>
    <row r="17" spans="4:16" x14ac:dyDescent="0.25">
      <c r="D17" s="36"/>
      <c r="E17" s="1"/>
      <c r="F17" s="4"/>
      <c r="G17" s="36"/>
      <c r="H17" s="36"/>
      <c r="I17" s="36"/>
      <c r="J17" s="36">
        <v>50</v>
      </c>
      <c r="K17" s="36">
        <v>18</v>
      </c>
      <c r="L17" s="36" t="s">
        <v>12</v>
      </c>
      <c r="M17" s="36">
        <f t="shared" si="0"/>
        <v>900</v>
      </c>
    </row>
    <row r="18" spans="4:16" x14ac:dyDescent="0.25">
      <c r="D18" s="36"/>
      <c r="E18" s="1"/>
      <c r="F18" s="4"/>
      <c r="G18" s="36"/>
      <c r="H18" s="36"/>
      <c r="I18" s="36"/>
      <c r="J18" s="36">
        <v>50</v>
      </c>
      <c r="K18" s="36">
        <v>18</v>
      </c>
      <c r="L18" s="36" t="s">
        <v>13</v>
      </c>
      <c r="M18" s="36">
        <f t="shared" si="0"/>
        <v>900</v>
      </c>
      <c r="O18" s="1" t="s">
        <v>77</v>
      </c>
      <c r="P18">
        <v>5400</v>
      </c>
    </row>
    <row r="19" spans="4:16" x14ac:dyDescent="0.25">
      <c r="D19" s="36"/>
      <c r="E19" s="1"/>
      <c r="F19" s="4"/>
      <c r="G19" s="36"/>
      <c r="H19" s="36"/>
      <c r="I19" s="36"/>
      <c r="J19" s="36">
        <v>45</v>
      </c>
      <c r="K19" s="36">
        <v>18</v>
      </c>
      <c r="L19" s="36" t="s">
        <v>5</v>
      </c>
      <c r="M19" s="36">
        <f t="shared" si="0"/>
        <v>810</v>
      </c>
      <c r="O19" s="1" t="s">
        <v>11</v>
      </c>
      <c r="P19">
        <v>2057</v>
      </c>
    </row>
    <row r="20" spans="4:16" x14ac:dyDescent="0.25">
      <c r="D20" s="36"/>
      <c r="E20" s="1"/>
      <c r="F20" s="4"/>
      <c r="G20" s="36"/>
      <c r="H20" s="36" t="s">
        <v>14</v>
      </c>
      <c r="I20" s="36">
        <v>70</v>
      </c>
      <c r="J20" s="36">
        <v>40</v>
      </c>
      <c r="K20" s="36">
        <v>9</v>
      </c>
      <c r="L20" s="36" t="s">
        <v>8</v>
      </c>
      <c r="M20" s="36">
        <f t="shared" si="0"/>
        <v>360</v>
      </c>
      <c r="O20" s="1"/>
    </row>
    <row r="21" spans="4:16" x14ac:dyDescent="0.25">
      <c r="D21" s="36"/>
      <c r="E21" s="1"/>
      <c r="F21" s="4"/>
      <c r="G21" s="36"/>
      <c r="H21" s="36"/>
      <c r="I21" s="36"/>
      <c r="J21" s="36">
        <v>10</v>
      </c>
      <c r="K21" s="36">
        <v>8</v>
      </c>
      <c r="L21" s="36" t="s">
        <v>4</v>
      </c>
      <c r="M21" s="36">
        <f t="shared" si="0"/>
        <v>80</v>
      </c>
      <c r="P21">
        <f>SUM(P9:P20)</f>
        <v>30604</v>
      </c>
    </row>
    <row r="22" spans="4:16" x14ac:dyDescent="0.25">
      <c r="D22" s="36"/>
      <c r="E22" s="1"/>
      <c r="F22" s="4"/>
      <c r="G22" s="36"/>
      <c r="H22" s="36"/>
      <c r="I22" s="36"/>
      <c r="J22" s="36">
        <v>10</v>
      </c>
      <c r="K22" s="36">
        <v>18</v>
      </c>
      <c r="L22" s="36" t="s">
        <v>9</v>
      </c>
      <c r="M22" s="36">
        <f t="shared" si="0"/>
        <v>180</v>
      </c>
    </row>
    <row r="23" spans="4:16" x14ac:dyDescent="0.25">
      <c r="D23" s="36"/>
      <c r="E23" s="1"/>
      <c r="F23" s="4"/>
      <c r="G23" s="36"/>
      <c r="H23" s="36"/>
      <c r="I23" s="36"/>
      <c r="J23" s="36">
        <v>10</v>
      </c>
      <c r="K23" s="36">
        <v>16</v>
      </c>
      <c r="L23" s="36" t="s">
        <v>2</v>
      </c>
      <c r="M23" s="36">
        <f t="shared" si="0"/>
        <v>160</v>
      </c>
    </row>
    <row r="24" spans="4:16" x14ac:dyDescent="0.25">
      <c r="D24" s="36"/>
      <c r="E24" s="1"/>
      <c r="F24" s="4"/>
      <c r="G24" s="36" t="s">
        <v>15</v>
      </c>
      <c r="H24" s="36" t="s">
        <v>16</v>
      </c>
      <c r="I24" s="36">
        <v>8</v>
      </c>
      <c r="J24" s="36">
        <v>4</v>
      </c>
      <c r="K24" s="36">
        <v>18</v>
      </c>
      <c r="L24" s="36" t="s">
        <v>17</v>
      </c>
      <c r="M24" s="36">
        <f t="shared" si="0"/>
        <v>72</v>
      </c>
    </row>
    <row r="25" spans="4:16" x14ac:dyDescent="0.25">
      <c r="D25" s="36"/>
      <c r="E25" s="1"/>
      <c r="F25" s="4"/>
      <c r="G25" s="36"/>
      <c r="H25" s="36"/>
      <c r="I25" s="36"/>
      <c r="J25" s="36">
        <v>4</v>
      </c>
      <c r="K25" s="36">
        <v>18</v>
      </c>
      <c r="L25" s="36" t="s">
        <v>18</v>
      </c>
      <c r="M25" s="36">
        <f t="shared" si="0"/>
        <v>72</v>
      </c>
    </row>
    <row r="26" spans="4:16" x14ac:dyDescent="0.25">
      <c r="D26" s="36"/>
      <c r="E26" s="1"/>
      <c r="F26" s="4"/>
      <c r="G26" s="36" t="s">
        <v>19</v>
      </c>
      <c r="H26" s="36" t="s">
        <v>20</v>
      </c>
      <c r="I26" s="36">
        <v>162</v>
      </c>
      <c r="J26" s="36">
        <v>60</v>
      </c>
      <c r="K26" s="36">
        <v>8</v>
      </c>
      <c r="L26" s="36" t="s">
        <v>4</v>
      </c>
      <c r="M26" s="36">
        <f t="shared" si="0"/>
        <v>480</v>
      </c>
      <c r="O26" s="35"/>
    </row>
    <row r="27" spans="4:16" x14ac:dyDescent="0.25">
      <c r="D27" s="36"/>
      <c r="E27" s="1"/>
      <c r="F27" s="4"/>
      <c r="G27" s="36"/>
      <c r="H27" s="36"/>
      <c r="I27" s="36"/>
      <c r="J27" s="36">
        <v>35</v>
      </c>
      <c r="K27" s="36">
        <v>18</v>
      </c>
      <c r="L27" s="36" t="s">
        <v>10</v>
      </c>
      <c r="M27" s="36">
        <f t="shared" si="0"/>
        <v>630</v>
      </c>
      <c r="O27" s="1"/>
    </row>
    <row r="28" spans="4:16" x14ac:dyDescent="0.25">
      <c r="D28" s="36"/>
      <c r="E28" s="1"/>
      <c r="F28" s="4"/>
      <c r="G28" s="36"/>
      <c r="H28" s="36"/>
      <c r="I28" s="36"/>
      <c r="J28" s="36">
        <v>35</v>
      </c>
      <c r="K28" s="36">
        <v>18</v>
      </c>
      <c r="L28" s="36" t="s">
        <v>12</v>
      </c>
      <c r="M28" s="36">
        <f t="shared" si="0"/>
        <v>630</v>
      </c>
      <c r="O28" s="1"/>
    </row>
    <row r="29" spans="4:16" x14ac:dyDescent="0.25">
      <c r="D29" s="36"/>
      <c r="E29" s="1"/>
      <c r="F29" s="4"/>
      <c r="G29" s="36"/>
      <c r="H29" s="36"/>
      <c r="I29" s="36"/>
      <c r="J29" s="36">
        <v>32</v>
      </c>
      <c r="K29" s="36">
        <v>18</v>
      </c>
      <c r="L29" s="36" t="s">
        <v>9</v>
      </c>
      <c r="M29" s="36">
        <f t="shared" si="0"/>
        <v>576</v>
      </c>
    </row>
    <row r="30" spans="4:16" x14ac:dyDescent="0.25">
      <c r="D30" s="36"/>
      <c r="E30" s="1"/>
      <c r="F30" s="4"/>
      <c r="G30" s="36"/>
      <c r="H30" s="36" t="s">
        <v>21</v>
      </c>
      <c r="I30" s="36">
        <v>20</v>
      </c>
      <c r="J30" s="36">
        <v>7</v>
      </c>
      <c r="K30" s="36">
        <v>18</v>
      </c>
      <c r="L30" s="36" t="s">
        <v>13</v>
      </c>
      <c r="M30" s="36">
        <f t="shared" si="0"/>
        <v>126</v>
      </c>
    </row>
    <row r="31" spans="4:16" x14ac:dyDescent="0.25">
      <c r="D31" s="36"/>
      <c r="E31" s="1"/>
      <c r="F31" s="4"/>
      <c r="G31" s="36"/>
      <c r="H31" s="36"/>
      <c r="I31" s="36"/>
      <c r="J31" s="36">
        <v>7</v>
      </c>
      <c r="K31" s="36">
        <v>18</v>
      </c>
      <c r="L31" s="36" t="s">
        <v>5</v>
      </c>
      <c r="M31" s="36">
        <f t="shared" si="0"/>
        <v>126</v>
      </c>
    </row>
    <row r="32" spans="4:16" x14ac:dyDescent="0.25">
      <c r="D32" s="36"/>
      <c r="E32" s="1"/>
      <c r="F32" s="4"/>
      <c r="G32" s="36"/>
      <c r="H32" s="36"/>
      <c r="I32" s="36"/>
      <c r="J32" s="36">
        <v>6</v>
      </c>
      <c r="K32" s="36">
        <v>16</v>
      </c>
      <c r="L32" s="36" t="s">
        <v>2</v>
      </c>
      <c r="M32" s="36">
        <f t="shared" si="0"/>
        <v>96</v>
      </c>
      <c r="O32" s="5" t="s">
        <v>106</v>
      </c>
    </row>
    <row r="33" spans="4:16" x14ac:dyDescent="0.25">
      <c r="D33" s="36"/>
      <c r="E33" s="1"/>
      <c r="F33" s="4"/>
      <c r="G33" s="36"/>
      <c r="H33" s="36" t="s">
        <v>22</v>
      </c>
      <c r="I33" s="36">
        <v>100</v>
      </c>
      <c r="J33" s="36">
        <v>40</v>
      </c>
      <c r="K33" s="36">
        <v>18</v>
      </c>
      <c r="L33" s="36" t="s">
        <v>17</v>
      </c>
      <c r="M33" s="36">
        <f t="shared" si="0"/>
        <v>720</v>
      </c>
      <c r="O33" s="1" t="s">
        <v>70</v>
      </c>
      <c r="P33">
        <v>1434</v>
      </c>
    </row>
    <row r="34" spans="4:16" x14ac:dyDescent="0.25">
      <c r="D34" s="36"/>
      <c r="E34" s="1"/>
      <c r="F34" s="4"/>
      <c r="G34" s="36"/>
      <c r="H34" s="36"/>
      <c r="I34" s="36"/>
      <c r="J34" s="36">
        <v>60</v>
      </c>
      <c r="K34" s="36">
        <v>18</v>
      </c>
      <c r="L34" s="36" t="s">
        <v>23</v>
      </c>
      <c r="M34" s="36">
        <f t="shared" si="0"/>
        <v>1080</v>
      </c>
      <c r="O34" t="s">
        <v>78</v>
      </c>
      <c r="P34">
        <v>40</v>
      </c>
    </row>
    <row r="35" spans="4:16" x14ac:dyDescent="0.25">
      <c r="D35" s="36"/>
      <c r="E35" s="1"/>
      <c r="F35" s="4"/>
      <c r="G35" s="36"/>
      <c r="H35" s="36" t="s">
        <v>24</v>
      </c>
      <c r="I35" s="36">
        <v>8</v>
      </c>
      <c r="J35" s="36">
        <v>3</v>
      </c>
      <c r="K35" s="36">
        <v>18</v>
      </c>
      <c r="L35" s="36" t="s">
        <v>9</v>
      </c>
      <c r="M35" s="36">
        <f t="shared" si="0"/>
        <v>54</v>
      </c>
    </row>
    <row r="36" spans="4:16" x14ac:dyDescent="0.25">
      <c r="D36" s="36"/>
      <c r="E36" s="1"/>
      <c r="F36" s="4"/>
      <c r="G36" s="36"/>
      <c r="H36" s="36"/>
      <c r="I36" s="36"/>
      <c r="J36" s="36">
        <v>3</v>
      </c>
      <c r="K36" s="36">
        <v>18</v>
      </c>
      <c r="L36" s="36" t="s">
        <v>13</v>
      </c>
      <c r="M36" s="36">
        <f t="shared" si="0"/>
        <v>54</v>
      </c>
    </row>
    <row r="37" spans="4:16" x14ac:dyDescent="0.25">
      <c r="D37" s="36"/>
      <c r="E37" s="1"/>
      <c r="F37" s="4"/>
      <c r="G37" s="36"/>
      <c r="H37" s="36"/>
      <c r="I37" s="36"/>
      <c r="J37" s="36">
        <v>2</v>
      </c>
      <c r="K37" s="36">
        <v>18</v>
      </c>
      <c r="L37" s="36" t="s">
        <v>10</v>
      </c>
      <c r="M37" s="36">
        <f t="shared" si="0"/>
        <v>36</v>
      </c>
    </row>
    <row r="38" spans="4:16" x14ac:dyDescent="0.25">
      <c r="D38" s="36"/>
      <c r="E38" s="1"/>
      <c r="F38" s="4"/>
      <c r="G38" s="36" t="s">
        <v>25</v>
      </c>
      <c r="H38" s="36"/>
      <c r="I38" s="36">
        <v>74.5</v>
      </c>
      <c r="J38" s="36">
        <v>50</v>
      </c>
      <c r="K38" s="36">
        <v>9</v>
      </c>
      <c r="L38" s="36" t="s">
        <v>8</v>
      </c>
      <c r="M38" s="36">
        <f t="shared" si="0"/>
        <v>450</v>
      </c>
    </row>
    <row r="39" spans="4:16" x14ac:dyDescent="0.25">
      <c r="D39" s="36"/>
      <c r="E39" s="1"/>
      <c r="F39" s="4"/>
      <c r="G39" s="36"/>
      <c r="H39" s="36"/>
      <c r="I39" s="36"/>
      <c r="J39" s="36">
        <v>24.5</v>
      </c>
      <c r="K39" s="36">
        <v>16</v>
      </c>
      <c r="L39" s="36" t="s">
        <v>2</v>
      </c>
      <c r="M39" s="36">
        <f t="shared" si="0"/>
        <v>392</v>
      </c>
    </row>
    <row r="40" spans="4:16" x14ac:dyDescent="0.25">
      <c r="D40" s="36"/>
      <c r="E40" s="1"/>
      <c r="F40" s="4"/>
      <c r="G40" s="36" t="s">
        <v>26</v>
      </c>
      <c r="H40" s="36" t="s">
        <v>27</v>
      </c>
      <c r="I40" s="36">
        <v>23</v>
      </c>
      <c r="J40" s="36">
        <v>8</v>
      </c>
      <c r="K40" s="36">
        <v>18</v>
      </c>
      <c r="L40" s="36" t="s">
        <v>10</v>
      </c>
      <c r="M40" s="36">
        <f t="shared" si="0"/>
        <v>144</v>
      </c>
    </row>
    <row r="41" spans="4:16" x14ac:dyDescent="0.25">
      <c r="D41" s="36"/>
      <c r="E41" s="1"/>
      <c r="F41" s="4"/>
      <c r="G41" s="36"/>
      <c r="H41" s="36"/>
      <c r="I41" s="36"/>
      <c r="J41" s="36">
        <v>8</v>
      </c>
      <c r="K41" s="36">
        <v>18</v>
      </c>
      <c r="L41" s="36" t="s">
        <v>13</v>
      </c>
      <c r="M41" s="36">
        <f t="shared" si="0"/>
        <v>144</v>
      </c>
    </row>
    <row r="42" spans="4:16" x14ac:dyDescent="0.25">
      <c r="D42" s="36"/>
      <c r="E42" s="1"/>
      <c r="F42" s="4"/>
      <c r="G42" s="36"/>
      <c r="H42" s="36"/>
      <c r="I42" s="36"/>
      <c r="J42" s="36">
        <v>7</v>
      </c>
      <c r="K42" s="36">
        <v>8</v>
      </c>
      <c r="L42" s="36" t="s">
        <v>4</v>
      </c>
      <c r="M42" s="36">
        <f t="shared" si="0"/>
        <v>56</v>
      </c>
    </row>
    <row r="43" spans="4:16" x14ac:dyDescent="0.25">
      <c r="D43" s="36"/>
      <c r="E43" s="1"/>
      <c r="F43" s="4"/>
      <c r="G43" s="36" t="s">
        <v>28</v>
      </c>
      <c r="H43" s="36"/>
      <c r="I43" s="36">
        <v>30</v>
      </c>
      <c r="J43" s="36">
        <v>20</v>
      </c>
      <c r="K43" s="36">
        <v>9</v>
      </c>
      <c r="L43" s="36" t="s">
        <v>8</v>
      </c>
      <c r="M43" s="36">
        <f t="shared" si="0"/>
        <v>180</v>
      </c>
    </row>
    <row r="44" spans="4:16" x14ac:dyDescent="0.25">
      <c r="D44" s="36"/>
      <c r="E44" s="1"/>
      <c r="F44" s="4"/>
      <c r="G44" s="36"/>
      <c r="H44" s="36"/>
      <c r="I44" s="36"/>
      <c r="J44" s="36">
        <v>10</v>
      </c>
      <c r="K44" s="36">
        <v>8</v>
      </c>
      <c r="L44" s="36" t="s">
        <v>4</v>
      </c>
      <c r="M44" s="36">
        <f t="shared" si="0"/>
        <v>80</v>
      </c>
    </row>
    <row r="45" spans="4:16" x14ac:dyDescent="0.25">
      <c r="D45" s="36"/>
      <c r="E45" s="1"/>
      <c r="F45" s="4"/>
      <c r="G45" s="36" t="s">
        <v>29</v>
      </c>
      <c r="H45" s="36" t="s">
        <v>30</v>
      </c>
      <c r="I45" s="36">
        <v>15</v>
      </c>
      <c r="J45" s="36">
        <v>8</v>
      </c>
      <c r="K45" s="36">
        <v>18</v>
      </c>
      <c r="L45" s="36" t="s">
        <v>18</v>
      </c>
      <c r="M45" s="36">
        <f t="shared" si="0"/>
        <v>144</v>
      </c>
    </row>
    <row r="46" spans="4:16" x14ac:dyDescent="0.25">
      <c r="D46" s="36"/>
      <c r="E46" s="1"/>
      <c r="F46" s="4"/>
      <c r="G46" s="36"/>
      <c r="H46" s="36"/>
      <c r="I46" s="36"/>
      <c r="J46" s="36">
        <v>7</v>
      </c>
      <c r="K46" s="36">
        <v>16</v>
      </c>
      <c r="L46" s="36" t="s">
        <v>11</v>
      </c>
      <c r="M46" s="36">
        <f t="shared" si="0"/>
        <v>112</v>
      </c>
    </row>
    <row r="47" spans="4:16" x14ac:dyDescent="0.25">
      <c r="D47" s="36"/>
      <c r="E47" s="1"/>
      <c r="F47" s="4"/>
      <c r="G47" s="36" t="s">
        <v>31</v>
      </c>
      <c r="H47" s="36" t="s">
        <v>32</v>
      </c>
      <c r="I47" s="36">
        <v>20</v>
      </c>
      <c r="J47" s="36">
        <v>10</v>
      </c>
      <c r="K47" s="36">
        <v>18</v>
      </c>
      <c r="L47" s="36" t="s">
        <v>17</v>
      </c>
      <c r="M47" s="36">
        <f t="shared" si="0"/>
        <v>180</v>
      </c>
    </row>
    <row r="48" spans="4:16" x14ac:dyDescent="0.25">
      <c r="D48" s="36"/>
      <c r="E48" s="1"/>
      <c r="F48" s="4"/>
      <c r="G48" s="36"/>
      <c r="H48" s="36"/>
      <c r="I48" s="36"/>
      <c r="J48" s="36">
        <v>10</v>
      </c>
      <c r="K48" s="36">
        <v>18</v>
      </c>
      <c r="L48" s="36" t="s">
        <v>18</v>
      </c>
      <c r="M48" s="36">
        <f t="shared" si="0"/>
        <v>180</v>
      </c>
    </row>
    <row r="49" spans="4:13" x14ac:dyDescent="0.25">
      <c r="D49" s="36"/>
      <c r="E49" s="1"/>
      <c r="F49" s="4"/>
      <c r="G49" s="36"/>
      <c r="H49" s="36" t="s">
        <v>33</v>
      </c>
      <c r="I49" s="36">
        <v>38</v>
      </c>
      <c r="J49" s="36">
        <v>20</v>
      </c>
      <c r="K49" s="36">
        <v>9</v>
      </c>
      <c r="L49" s="36" t="s">
        <v>8</v>
      </c>
      <c r="M49" s="36">
        <f t="shared" si="0"/>
        <v>180</v>
      </c>
    </row>
    <row r="50" spans="4:13" x14ac:dyDescent="0.25">
      <c r="D50" s="36"/>
      <c r="E50" s="1"/>
      <c r="F50" s="4"/>
      <c r="G50" s="36"/>
      <c r="H50" s="36"/>
      <c r="I50" s="36"/>
      <c r="J50" s="36">
        <v>9</v>
      </c>
      <c r="K50" s="36">
        <v>8</v>
      </c>
      <c r="L50" s="36" t="s">
        <v>4</v>
      </c>
      <c r="M50" s="36">
        <f t="shared" si="0"/>
        <v>72</v>
      </c>
    </row>
    <row r="51" spans="4:13" x14ac:dyDescent="0.25">
      <c r="D51" s="36"/>
      <c r="E51" s="1"/>
      <c r="F51" s="4"/>
      <c r="G51" s="36"/>
      <c r="H51" s="36"/>
      <c r="I51" s="36"/>
      <c r="J51" s="36">
        <v>9</v>
      </c>
      <c r="K51" s="36">
        <v>18</v>
      </c>
      <c r="L51" s="36" t="s">
        <v>9</v>
      </c>
      <c r="M51" s="36">
        <f t="shared" si="0"/>
        <v>162</v>
      </c>
    </row>
    <row r="52" spans="4:13" x14ac:dyDescent="0.25">
      <c r="D52" s="36"/>
      <c r="E52" s="1"/>
      <c r="F52" s="4"/>
      <c r="G52" s="36"/>
      <c r="H52" s="36" t="s">
        <v>34</v>
      </c>
      <c r="I52" s="36">
        <v>26</v>
      </c>
      <c r="J52" s="36">
        <v>12</v>
      </c>
      <c r="K52" s="36">
        <v>9</v>
      </c>
      <c r="L52" s="36" t="s">
        <v>8</v>
      </c>
      <c r="M52" s="36">
        <f t="shared" si="0"/>
        <v>108</v>
      </c>
    </row>
    <row r="53" spans="4:13" x14ac:dyDescent="0.25">
      <c r="D53" s="36"/>
      <c r="E53" s="1"/>
      <c r="F53" s="4"/>
      <c r="G53" s="36"/>
      <c r="H53" s="36"/>
      <c r="I53" s="36"/>
      <c r="J53" s="36">
        <v>7</v>
      </c>
      <c r="K53" s="36">
        <v>16</v>
      </c>
      <c r="L53" s="36" t="s">
        <v>2</v>
      </c>
      <c r="M53" s="36">
        <f t="shared" si="0"/>
        <v>112</v>
      </c>
    </row>
    <row r="54" spans="4:13" x14ac:dyDescent="0.25">
      <c r="D54" s="36"/>
      <c r="E54" s="1"/>
      <c r="F54" s="4"/>
      <c r="G54" s="36"/>
      <c r="H54" s="36"/>
      <c r="I54" s="36"/>
      <c r="J54" s="36">
        <v>7</v>
      </c>
      <c r="K54" s="36">
        <v>18</v>
      </c>
      <c r="L54" s="36" t="s">
        <v>9</v>
      </c>
      <c r="M54" s="36">
        <f t="shared" si="0"/>
        <v>126</v>
      </c>
    </row>
    <row r="55" spans="4:13" x14ac:dyDescent="0.25">
      <c r="D55" s="36"/>
      <c r="E55" s="1"/>
      <c r="F55" s="4"/>
      <c r="G55" s="36"/>
      <c r="H55" s="36" t="s">
        <v>35</v>
      </c>
      <c r="I55" s="36">
        <v>58</v>
      </c>
      <c r="J55" s="36">
        <v>20</v>
      </c>
      <c r="K55" s="36">
        <v>8</v>
      </c>
      <c r="L55" s="36" t="s">
        <v>4</v>
      </c>
      <c r="M55" s="36">
        <f t="shared" si="0"/>
        <v>160</v>
      </c>
    </row>
    <row r="56" spans="4:13" x14ac:dyDescent="0.25">
      <c r="D56" s="36"/>
      <c r="E56" s="1"/>
      <c r="F56" s="4"/>
      <c r="G56" s="36"/>
      <c r="H56" s="36"/>
      <c r="I56" s="36"/>
      <c r="J56" s="36">
        <v>9</v>
      </c>
      <c r="K56" s="36">
        <v>18</v>
      </c>
      <c r="L56" s="36" t="s">
        <v>9</v>
      </c>
      <c r="M56" s="36">
        <f t="shared" si="0"/>
        <v>162</v>
      </c>
    </row>
    <row r="57" spans="4:13" x14ac:dyDescent="0.25">
      <c r="D57" s="36"/>
      <c r="E57" s="1"/>
      <c r="F57" s="4"/>
      <c r="G57" s="36"/>
      <c r="H57" s="36"/>
      <c r="I57" s="36"/>
      <c r="J57" s="36">
        <v>9</v>
      </c>
      <c r="K57" s="36">
        <v>18</v>
      </c>
      <c r="L57" s="36" t="s">
        <v>10</v>
      </c>
      <c r="M57" s="36">
        <f t="shared" si="0"/>
        <v>162</v>
      </c>
    </row>
    <row r="58" spans="4:13" x14ac:dyDescent="0.25">
      <c r="D58" s="36"/>
      <c r="E58" s="1"/>
      <c r="F58" s="4"/>
      <c r="G58" s="36"/>
      <c r="H58" s="36"/>
      <c r="I58" s="36"/>
      <c r="J58" s="36">
        <v>9</v>
      </c>
      <c r="K58" s="36">
        <v>16</v>
      </c>
      <c r="L58" s="36" t="s">
        <v>11</v>
      </c>
      <c r="M58" s="36">
        <f t="shared" si="0"/>
        <v>144</v>
      </c>
    </row>
    <row r="59" spans="4:13" x14ac:dyDescent="0.25">
      <c r="D59" s="36"/>
      <c r="E59" s="1"/>
      <c r="F59" s="4"/>
      <c r="G59" s="36"/>
      <c r="H59" s="36"/>
      <c r="I59" s="36"/>
      <c r="J59" s="36">
        <v>11</v>
      </c>
      <c r="K59" s="36">
        <v>18</v>
      </c>
      <c r="L59" s="36" t="s">
        <v>12</v>
      </c>
      <c r="M59" s="36">
        <f t="shared" si="0"/>
        <v>198</v>
      </c>
    </row>
    <row r="60" spans="4:13" x14ac:dyDescent="0.25">
      <c r="D60" s="36"/>
      <c r="E60" s="1"/>
      <c r="F60" s="4"/>
      <c r="G60" s="36"/>
      <c r="H60" s="36" t="s">
        <v>36</v>
      </c>
      <c r="I60" s="36">
        <v>45</v>
      </c>
      <c r="J60" s="36">
        <v>8</v>
      </c>
      <c r="K60" s="36">
        <v>18</v>
      </c>
      <c r="L60" s="36" t="s">
        <v>12</v>
      </c>
      <c r="M60" s="36">
        <f t="shared" si="0"/>
        <v>144</v>
      </c>
    </row>
    <row r="61" spans="4:13" x14ac:dyDescent="0.25">
      <c r="D61" s="36"/>
      <c r="E61" s="1"/>
      <c r="F61" s="4"/>
      <c r="G61" s="36"/>
      <c r="H61" s="36"/>
      <c r="I61" s="36"/>
      <c r="J61" s="36">
        <v>11</v>
      </c>
      <c r="K61" s="36">
        <v>18</v>
      </c>
      <c r="L61" s="36" t="s">
        <v>13</v>
      </c>
      <c r="M61" s="36">
        <f t="shared" si="0"/>
        <v>198</v>
      </c>
    </row>
    <row r="62" spans="4:13" x14ac:dyDescent="0.25">
      <c r="D62" s="36"/>
      <c r="E62" s="1"/>
      <c r="F62" s="4"/>
      <c r="G62" s="36"/>
      <c r="H62" s="36"/>
      <c r="I62" s="36"/>
      <c r="J62" s="36">
        <v>11</v>
      </c>
      <c r="K62" s="36">
        <v>16</v>
      </c>
      <c r="L62" s="36" t="s">
        <v>5</v>
      </c>
      <c r="M62" s="36">
        <f t="shared" si="0"/>
        <v>176</v>
      </c>
    </row>
    <row r="63" spans="4:13" x14ac:dyDescent="0.25">
      <c r="D63" s="36"/>
      <c r="E63" s="1"/>
      <c r="F63" s="4"/>
      <c r="G63" s="36"/>
      <c r="H63" s="36"/>
      <c r="I63" s="36"/>
      <c r="J63" s="36">
        <v>15</v>
      </c>
      <c r="K63" s="36">
        <v>8</v>
      </c>
      <c r="L63" s="36" t="s">
        <v>4</v>
      </c>
      <c r="M63" s="36">
        <f t="shared" si="0"/>
        <v>120</v>
      </c>
    </row>
    <row r="64" spans="4:13" x14ac:dyDescent="0.25">
      <c r="D64" s="36"/>
      <c r="E64" s="1"/>
      <c r="F64" s="4"/>
      <c r="G64" s="36" t="s">
        <v>38</v>
      </c>
      <c r="H64" s="36" t="s">
        <v>37</v>
      </c>
      <c r="I64" s="36">
        <v>36</v>
      </c>
      <c r="J64" s="36">
        <v>10</v>
      </c>
      <c r="K64" s="36">
        <v>18</v>
      </c>
      <c r="L64" s="36" t="s">
        <v>17</v>
      </c>
      <c r="M64" s="36">
        <f t="shared" si="0"/>
        <v>180</v>
      </c>
    </row>
    <row r="65" spans="4:13" x14ac:dyDescent="0.25">
      <c r="D65" s="36"/>
      <c r="E65" s="1"/>
      <c r="F65" s="4"/>
      <c r="G65" s="36"/>
      <c r="H65" s="36"/>
      <c r="I65" s="36"/>
      <c r="J65" s="36">
        <v>10</v>
      </c>
      <c r="K65" s="36">
        <v>18</v>
      </c>
      <c r="L65" s="36" t="s">
        <v>18</v>
      </c>
      <c r="M65" s="36">
        <f t="shared" si="0"/>
        <v>180</v>
      </c>
    </row>
    <row r="66" spans="4:13" x14ac:dyDescent="0.25">
      <c r="D66" s="36"/>
      <c r="E66" s="1"/>
      <c r="F66" s="4"/>
      <c r="G66" s="36"/>
      <c r="H66" s="36"/>
      <c r="I66" s="36"/>
      <c r="J66" s="36">
        <v>8</v>
      </c>
      <c r="K66" s="36">
        <v>18</v>
      </c>
      <c r="L66" s="36" t="s">
        <v>10</v>
      </c>
      <c r="M66" s="36">
        <f t="shared" si="0"/>
        <v>144</v>
      </c>
    </row>
    <row r="67" spans="4:13" x14ac:dyDescent="0.25">
      <c r="D67" s="36"/>
      <c r="E67" s="1"/>
      <c r="F67" s="4"/>
      <c r="G67" s="36"/>
      <c r="H67" s="36"/>
      <c r="I67" s="36"/>
      <c r="J67" s="36">
        <v>8</v>
      </c>
      <c r="K67" s="36">
        <v>18</v>
      </c>
      <c r="L67" s="36" t="s">
        <v>13</v>
      </c>
      <c r="M67" s="36">
        <f t="shared" si="0"/>
        <v>144</v>
      </c>
    </row>
    <row r="68" spans="4:13" x14ac:dyDescent="0.25">
      <c r="D68" s="36"/>
      <c r="E68" s="1"/>
      <c r="F68" s="4"/>
      <c r="G68" s="36" t="s">
        <v>39</v>
      </c>
      <c r="H68" s="36" t="s">
        <v>40</v>
      </c>
      <c r="I68" s="36">
        <v>43</v>
      </c>
      <c r="J68" s="36">
        <v>15</v>
      </c>
      <c r="K68" s="36">
        <v>18</v>
      </c>
      <c r="L68" s="36" t="s">
        <v>17</v>
      </c>
      <c r="M68" s="36">
        <f t="shared" si="0"/>
        <v>270</v>
      </c>
    </row>
    <row r="69" spans="4:13" x14ac:dyDescent="0.25">
      <c r="D69" s="36"/>
      <c r="E69" s="1"/>
      <c r="F69" s="4"/>
      <c r="G69" s="36"/>
      <c r="H69" s="36"/>
      <c r="I69" s="36"/>
      <c r="J69" s="36">
        <v>15</v>
      </c>
      <c r="K69" s="36">
        <v>18</v>
      </c>
      <c r="L69" s="36" t="s">
        <v>18</v>
      </c>
      <c r="M69" s="36">
        <f t="shared" si="0"/>
        <v>270</v>
      </c>
    </row>
    <row r="70" spans="4:13" x14ac:dyDescent="0.25">
      <c r="D70" s="36"/>
      <c r="E70" s="1"/>
      <c r="F70" s="4"/>
      <c r="G70" s="36"/>
      <c r="H70" s="36"/>
      <c r="I70" s="36"/>
      <c r="J70" s="36">
        <v>13</v>
      </c>
      <c r="K70" s="36">
        <v>16</v>
      </c>
      <c r="L70" s="36" t="s">
        <v>5</v>
      </c>
      <c r="M70" s="36">
        <f t="shared" si="0"/>
        <v>208</v>
      </c>
    </row>
    <row r="71" spans="4:13" x14ac:dyDescent="0.25">
      <c r="D71" s="36"/>
      <c r="E71" s="1"/>
      <c r="F71" s="4"/>
      <c r="G71" s="36" t="s">
        <v>41</v>
      </c>
      <c r="H71" s="36" t="s">
        <v>42</v>
      </c>
      <c r="I71" s="36">
        <v>250</v>
      </c>
      <c r="J71" s="36">
        <v>27</v>
      </c>
      <c r="K71" s="36">
        <v>18</v>
      </c>
      <c r="L71" s="36" t="s">
        <v>17</v>
      </c>
      <c r="M71" s="36">
        <f t="shared" si="0"/>
        <v>486</v>
      </c>
    </row>
    <row r="72" spans="4:13" x14ac:dyDescent="0.25">
      <c r="D72" s="36"/>
      <c r="E72" s="1"/>
      <c r="F72" s="4"/>
      <c r="G72" s="36"/>
      <c r="H72" s="36"/>
      <c r="I72" s="36"/>
      <c r="J72" s="36">
        <v>27</v>
      </c>
      <c r="K72" s="36">
        <v>18</v>
      </c>
      <c r="L72" s="36" t="s">
        <v>18</v>
      </c>
      <c r="M72" s="36">
        <f t="shared" si="0"/>
        <v>486</v>
      </c>
    </row>
    <row r="73" spans="4:13" x14ac:dyDescent="0.25">
      <c r="D73" s="36"/>
      <c r="E73" s="1"/>
      <c r="F73" s="4"/>
      <c r="G73" s="36"/>
      <c r="H73" s="36"/>
      <c r="I73" s="36"/>
      <c r="J73" s="36">
        <v>27</v>
      </c>
      <c r="K73" s="36">
        <v>18</v>
      </c>
      <c r="L73" s="36" t="s">
        <v>10</v>
      </c>
      <c r="M73" s="36">
        <f t="shared" si="0"/>
        <v>486</v>
      </c>
    </row>
    <row r="74" spans="4:13" x14ac:dyDescent="0.25">
      <c r="D74" s="36"/>
      <c r="E74" s="1"/>
      <c r="F74" s="4"/>
      <c r="G74" s="36"/>
      <c r="H74" s="36"/>
      <c r="I74" s="36"/>
      <c r="J74" s="36">
        <v>27</v>
      </c>
      <c r="K74" s="36">
        <v>18</v>
      </c>
      <c r="L74" s="36" t="s">
        <v>13</v>
      </c>
      <c r="M74" s="36">
        <f t="shared" ref="M74:M128" si="1">J74*K74</f>
        <v>486</v>
      </c>
    </row>
    <row r="75" spans="4:13" x14ac:dyDescent="0.25">
      <c r="D75" s="36"/>
      <c r="E75" s="1"/>
      <c r="F75" s="4"/>
      <c r="G75" s="36"/>
      <c r="H75" s="36"/>
      <c r="I75" s="36"/>
      <c r="J75" s="36">
        <v>27</v>
      </c>
      <c r="K75" s="36">
        <v>8</v>
      </c>
      <c r="L75" s="36" t="s">
        <v>4</v>
      </c>
      <c r="M75" s="36">
        <f t="shared" si="1"/>
        <v>216</v>
      </c>
    </row>
    <row r="76" spans="4:13" x14ac:dyDescent="0.25">
      <c r="D76" s="36"/>
      <c r="E76" s="1"/>
      <c r="F76" s="4"/>
      <c r="G76" s="36"/>
      <c r="H76" s="36"/>
      <c r="I76" s="36"/>
      <c r="J76" s="36">
        <v>27</v>
      </c>
      <c r="K76" s="36">
        <v>18</v>
      </c>
      <c r="L76" s="36" t="s">
        <v>9</v>
      </c>
      <c r="M76" s="36">
        <f t="shared" si="1"/>
        <v>486</v>
      </c>
    </row>
    <row r="77" spans="4:13" x14ac:dyDescent="0.25">
      <c r="D77" s="36"/>
      <c r="E77" s="1"/>
      <c r="F77" s="4"/>
      <c r="G77" s="36"/>
      <c r="H77" s="36"/>
      <c r="I77" s="36"/>
      <c r="J77" s="36">
        <v>27</v>
      </c>
      <c r="K77" s="36">
        <v>18</v>
      </c>
      <c r="L77" s="36" t="s">
        <v>12</v>
      </c>
      <c r="M77" s="36">
        <f t="shared" si="1"/>
        <v>486</v>
      </c>
    </row>
    <row r="78" spans="4:13" x14ac:dyDescent="0.25">
      <c r="D78" s="36"/>
      <c r="E78" s="1"/>
      <c r="F78" s="4"/>
      <c r="G78" s="36"/>
      <c r="H78" s="36"/>
      <c r="I78" s="36"/>
      <c r="J78" s="36">
        <v>27</v>
      </c>
      <c r="K78" s="36">
        <v>16</v>
      </c>
      <c r="L78" s="36" t="s">
        <v>2</v>
      </c>
      <c r="M78" s="36">
        <f t="shared" si="1"/>
        <v>432</v>
      </c>
    </row>
    <row r="79" spans="4:13" x14ac:dyDescent="0.25">
      <c r="D79" s="36"/>
      <c r="E79" s="1"/>
      <c r="F79" s="4"/>
      <c r="G79" s="36"/>
      <c r="H79" s="36"/>
      <c r="I79" s="36"/>
      <c r="J79" s="36">
        <v>34</v>
      </c>
      <c r="K79" s="36">
        <v>9</v>
      </c>
      <c r="L79" s="36" t="s">
        <v>8</v>
      </c>
      <c r="M79" s="36">
        <f t="shared" si="1"/>
        <v>306</v>
      </c>
    </row>
    <row r="80" spans="4:13" x14ac:dyDescent="0.25">
      <c r="D80" s="36"/>
      <c r="E80" s="1"/>
      <c r="F80" s="4"/>
      <c r="G80" s="36" t="s">
        <v>43</v>
      </c>
      <c r="H80" s="36" t="s">
        <v>44</v>
      </c>
      <c r="I80" s="36">
        <v>60</v>
      </c>
      <c r="J80" s="36">
        <v>20</v>
      </c>
      <c r="K80" s="36">
        <v>8</v>
      </c>
      <c r="L80" s="36" t="s">
        <v>4</v>
      </c>
      <c r="M80" s="36">
        <f t="shared" si="1"/>
        <v>160</v>
      </c>
    </row>
    <row r="81" spans="4:13" x14ac:dyDescent="0.25">
      <c r="D81" s="36"/>
      <c r="E81" s="1"/>
      <c r="F81" s="4"/>
      <c r="G81" s="36"/>
      <c r="H81" s="36"/>
      <c r="I81" s="36"/>
      <c r="J81" s="36">
        <v>15</v>
      </c>
      <c r="K81" s="36">
        <v>16</v>
      </c>
      <c r="L81" s="36" t="s">
        <v>2</v>
      </c>
      <c r="M81" s="36">
        <f t="shared" si="1"/>
        <v>240</v>
      </c>
    </row>
    <row r="82" spans="4:13" x14ac:dyDescent="0.25">
      <c r="D82" s="36"/>
      <c r="E82" s="1"/>
      <c r="F82" s="4"/>
      <c r="G82" s="36"/>
      <c r="H82" s="36"/>
      <c r="I82" s="36"/>
      <c r="J82" s="36">
        <v>15</v>
      </c>
      <c r="K82" s="36">
        <v>16</v>
      </c>
      <c r="L82" s="36" t="s">
        <v>5</v>
      </c>
      <c r="M82" s="36">
        <f t="shared" si="1"/>
        <v>240</v>
      </c>
    </row>
    <row r="83" spans="4:13" x14ac:dyDescent="0.25">
      <c r="D83" s="36"/>
      <c r="E83" s="1"/>
      <c r="F83" s="4"/>
      <c r="G83" s="36"/>
      <c r="H83" s="36"/>
      <c r="I83" s="36"/>
      <c r="J83" s="36">
        <v>10</v>
      </c>
      <c r="K83" s="36">
        <v>18</v>
      </c>
      <c r="L83" s="36" t="s">
        <v>10</v>
      </c>
      <c r="M83" s="36">
        <f t="shared" si="1"/>
        <v>180</v>
      </c>
    </row>
    <row r="84" spans="4:13" x14ac:dyDescent="0.25">
      <c r="D84" s="36"/>
      <c r="E84" s="1"/>
      <c r="F84" s="4"/>
      <c r="G84" s="36"/>
      <c r="H84" s="36" t="s">
        <v>40</v>
      </c>
      <c r="I84" s="36">
        <v>60</v>
      </c>
      <c r="J84" s="36">
        <v>20</v>
      </c>
      <c r="K84" s="36">
        <v>8</v>
      </c>
      <c r="L84" s="36" t="s">
        <v>4</v>
      </c>
      <c r="M84" s="36">
        <f t="shared" si="1"/>
        <v>160</v>
      </c>
    </row>
    <row r="85" spans="4:13" x14ac:dyDescent="0.25">
      <c r="D85" s="36"/>
      <c r="E85" s="1"/>
      <c r="F85" s="4"/>
      <c r="G85" s="36"/>
      <c r="H85" s="36"/>
      <c r="I85" s="36"/>
      <c r="J85" s="36">
        <v>15</v>
      </c>
      <c r="K85" s="36">
        <v>16</v>
      </c>
      <c r="L85" s="36" t="s">
        <v>2</v>
      </c>
      <c r="M85" s="36">
        <f t="shared" si="1"/>
        <v>240</v>
      </c>
    </row>
    <row r="86" spans="4:13" x14ac:dyDescent="0.25">
      <c r="D86" s="36"/>
      <c r="E86" s="1"/>
      <c r="F86" s="4"/>
      <c r="G86" s="36"/>
      <c r="H86" s="36"/>
      <c r="I86" s="36"/>
      <c r="J86" s="36">
        <v>15</v>
      </c>
      <c r="K86" s="36">
        <v>16</v>
      </c>
      <c r="L86" s="36" t="s">
        <v>5</v>
      </c>
      <c r="M86" s="36">
        <f t="shared" si="1"/>
        <v>240</v>
      </c>
    </row>
    <row r="87" spans="4:13" x14ac:dyDescent="0.25">
      <c r="D87" s="36"/>
      <c r="E87" s="1"/>
      <c r="F87" s="4"/>
      <c r="G87" s="36"/>
      <c r="H87" s="36"/>
      <c r="I87" s="36"/>
      <c r="J87" s="36">
        <v>10</v>
      </c>
      <c r="K87" s="36">
        <v>18</v>
      </c>
      <c r="L87" s="36" t="s">
        <v>10</v>
      </c>
      <c r="M87" s="36">
        <f t="shared" si="1"/>
        <v>180</v>
      </c>
    </row>
    <row r="88" spans="4:13" x14ac:dyDescent="0.25">
      <c r="D88" s="36"/>
      <c r="E88" s="1"/>
      <c r="F88" s="4"/>
      <c r="G88" s="36"/>
      <c r="H88" s="36" t="s">
        <v>45</v>
      </c>
      <c r="I88" s="36">
        <v>4.4000000000000004</v>
      </c>
      <c r="J88" s="36">
        <v>3</v>
      </c>
      <c r="K88" s="36">
        <v>8</v>
      </c>
      <c r="L88" s="36" t="s">
        <v>4</v>
      </c>
      <c r="M88" s="36">
        <f t="shared" si="1"/>
        <v>24</v>
      </c>
    </row>
    <row r="89" spans="4:13" x14ac:dyDescent="0.25">
      <c r="D89" s="36"/>
      <c r="E89" s="1"/>
      <c r="F89" s="4"/>
      <c r="G89" s="36"/>
      <c r="H89" s="36"/>
      <c r="I89" s="36"/>
      <c r="J89" s="36">
        <v>1.4</v>
      </c>
      <c r="K89" s="36">
        <v>18</v>
      </c>
      <c r="L89" s="36" t="s">
        <v>10</v>
      </c>
      <c r="M89" s="36">
        <f t="shared" si="1"/>
        <v>25.2</v>
      </c>
    </row>
    <row r="90" spans="4:13" x14ac:dyDescent="0.25">
      <c r="D90" s="36"/>
      <c r="E90" s="1"/>
      <c r="F90" s="4"/>
      <c r="G90" s="36"/>
      <c r="H90" s="36" t="s">
        <v>46</v>
      </c>
      <c r="I90" s="36">
        <v>19.3</v>
      </c>
      <c r="J90" s="36">
        <v>8</v>
      </c>
      <c r="K90" s="36">
        <v>8</v>
      </c>
      <c r="L90" s="36" t="s">
        <v>4</v>
      </c>
      <c r="M90" s="36">
        <f t="shared" si="1"/>
        <v>64</v>
      </c>
    </row>
    <row r="91" spans="4:13" x14ac:dyDescent="0.25">
      <c r="D91" s="36"/>
      <c r="E91" s="1"/>
      <c r="F91" s="4"/>
      <c r="G91" s="36"/>
      <c r="H91" s="36"/>
      <c r="I91" s="36"/>
      <c r="J91" s="36">
        <v>7</v>
      </c>
      <c r="K91" s="36">
        <v>18</v>
      </c>
      <c r="L91" s="36" t="s">
        <v>13</v>
      </c>
      <c r="M91" s="36">
        <f t="shared" si="1"/>
        <v>126</v>
      </c>
    </row>
    <row r="92" spans="4:13" x14ac:dyDescent="0.25">
      <c r="D92" s="36"/>
      <c r="E92" s="1"/>
      <c r="F92" s="4"/>
      <c r="G92" s="36"/>
      <c r="H92" s="36"/>
      <c r="I92" s="36"/>
      <c r="J92" s="36">
        <v>4.3</v>
      </c>
      <c r="K92" s="36">
        <v>16</v>
      </c>
      <c r="L92" s="36" t="s">
        <v>11</v>
      </c>
      <c r="M92" s="36">
        <f t="shared" si="1"/>
        <v>68.8</v>
      </c>
    </row>
    <row r="93" spans="4:13" x14ac:dyDescent="0.25">
      <c r="D93" s="36"/>
      <c r="E93" s="1"/>
      <c r="F93" s="4"/>
      <c r="G93" s="36"/>
      <c r="H93" s="36" t="s">
        <v>47</v>
      </c>
      <c r="I93" s="36">
        <v>120.5</v>
      </c>
      <c r="J93" s="36">
        <v>60</v>
      </c>
      <c r="K93" s="36">
        <v>9</v>
      </c>
      <c r="L93" s="36" t="s">
        <v>8</v>
      </c>
      <c r="M93" s="36">
        <f t="shared" si="1"/>
        <v>540</v>
      </c>
    </row>
    <row r="94" spans="4:13" x14ac:dyDescent="0.25">
      <c r="D94" s="36"/>
      <c r="E94" s="1"/>
      <c r="F94" s="4"/>
      <c r="G94" s="36"/>
      <c r="H94" s="36"/>
      <c r="I94" s="36"/>
      <c r="J94" s="36">
        <v>15</v>
      </c>
      <c r="K94" s="36">
        <v>16</v>
      </c>
      <c r="L94" s="36" t="s">
        <v>11</v>
      </c>
      <c r="M94" s="36">
        <f t="shared" si="1"/>
        <v>240</v>
      </c>
    </row>
    <row r="95" spans="4:13" x14ac:dyDescent="0.25">
      <c r="D95" s="36"/>
      <c r="E95" s="1"/>
      <c r="F95" s="4"/>
      <c r="G95" s="36"/>
      <c r="H95" s="36"/>
      <c r="I95" s="36"/>
      <c r="J95" s="36">
        <v>15</v>
      </c>
      <c r="K95" s="36">
        <v>18</v>
      </c>
      <c r="L95" s="36" t="s">
        <v>10</v>
      </c>
      <c r="M95" s="36">
        <f t="shared" si="1"/>
        <v>270</v>
      </c>
    </row>
    <row r="96" spans="4:13" x14ac:dyDescent="0.25">
      <c r="D96" s="36"/>
      <c r="E96" s="1"/>
      <c r="F96" s="4"/>
      <c r="G96" s="36"/>
      <c r="H96" s="36"/>
      <c r="I96" s="36"/>
      <c r="J96" s="36">
        <v>15</v>
      </c>
      <c r="K96" s="36">
        <v>8</v>
      </c>
      <c r="L96" s="36" t="s">
        <v>4</v>
      </c>
      <c r="M96" s="36">
        <f t="shared" si="1"/>
        <v>120</v>
      </c>
    </row>
    <row r="97" spans="4:13" x14ac:dyDescent="0.25">
      <c r="D97" s="36"/>
      <c r="E97" s="1"/>
      <c r="F97" s="4"/>
      <c r="G97" s="36"/>
      <c r="H97" s="36"/>
      <c r="I97" s="36"/>
      <c r="J97" s="36">
        <v>15.5</v>
      </c>
      <c r="K97" s="36">
        <v>18</v>
      </c>
      <c r="L97" s="36" t="s">
        <v>13</v>
      </c>
      <c r="M97" s="36">
        <f t="shared" si="1"/>
        <v>279</v>
      </c>
    </row>
    <row r="98" spans="4:13" x14ac:dyDescent="0.25">
      <c r="D98" s="36"/>
      <c r="E98" s="1"/>
      <c r="F98" s="4"/>
      <c r="G98" s="36" t="s">
        <v>48</v>
      </c>
      <c r="H98" s="36" t="s">
        <v>49</v>
      </c>
      <c r="I98" s="36">
        <v>108</v>
      </c>
      <c r="J98" s="36">
        <v>27</v>
      </c>
      <c r="K98" s="36">
        <v>16</v>
      </c>
      <c r="L98" s="36" t="s">
        <v>11</v>
      </c>
      <c r="M98" s="36">
        <f t="shared" si="1"/>
        <v>432</v>
      </c>
    </row>
    <row r="99" spans="4:13" x14ac:dyDescent="0.25">
      <c r="D99" s="36"/>
      <c r="E99" s="1"/>
      <c r="F99" s="4"/>
      <c r="G99" s="36"/>
      <c r="H99" s="36"/>
      <c r="I99" s="36"/>
      <c r="J99" s="36">
        <v>27</v>
      </c>
      <c r="K99" s="36">
        <v>18</v>
      </c>
      <c r="L99" s="36" t="s">
        <v>10</v>
      </c>
      <c r="M99" s="36">
        <f t="shared" si="1"/>
        <v>486</v>
      </c>
    </row>
    <row r="100" spans="4:13" x14ac:dyDescent="0.25">
      <c r="D100" s="36"/>
      <c r="E100" s="1"/>
      <c r="F100" s="4"/>
      <c r="G100" s="36"/>
      <c r="H100" s="36"/>
      <c r="I100" s="36"/>
      <c r="J100" s="36">
        <v>27</v>
      </c>
      <c r="K100" s="36">
        <v>8</v>
      </c>
      <c r="L100" s="36" t="s">
        <v>4</v>
      </c>
      <c r="M100" s="36">
        <f t="shared" si="1"/>
        <v>216</v>
      </c>
    </row>
    <row r="101" spans="4:13" x14ac:dyDescent="0.25">
      <c r="D101" s="36"/>
      <c r="E101" s="1"/>
      <c r="F101" s="4"/>
      <c r="G101" s="36"/>
      <c r="H101" s="36"/>
      <c r="I101" s="36"/>
      <c r="J101" s="36">
        <v>27</v>
      </c>
      <c r="K101" s="36">
        <v>18</v>
      </c>
      <c r="L101" s="36" t="s">
        <v>13</v>
      </c>
      <c r="M101" s="36">
        <f t="shared" si="1"/>
        <v>486</v>
      </c>
    </row>
    <row r="102" spans="4:13" x14ac:dyDescent="0.25">
      <c r="D102" s="36"/>
      <c r="E102" s="1"/>
      <c r="F102" s="4"/>
      <c r="G102" s="36" t="s">
        <v>50</v>
      </c>
      <c r="H102" s="36" t="s">
        <v>51</v>
      </c>
      <c r="I102" s="36">
        <v>35</v>
      </c>
      <c r="J102" s="36">
        <v>35</v>
      </c>
      <c r="K102" s="36">
        <v>9</v>
      </c>
      <c r="L102" s="36" t="s">
        <v>8</v>
      </c>
      <c r="M102" s="36">
        <f t="shared" si="1"/>
        <v>315</v>
      </c>
    </row>
    <row r="103" spans="4:13" x14ac:dyDescent="0.25">
      <c r="D103" s="36"/>
      <c r="E103" s="1"/>
      <c r="F103" s="4"/>
      <c r="G103" s="36" t="s">
        <v>58</v>
      </c>
      <c r="H103" s="36"/>
      <c r="I103" s="36">
        <v>60</v>
      </c>
      <c r="J103" s="36">
        <v>60</v>
      </c>
      <c r="K103" s="36">
        <v>18</v>
      </c>
      <c r="L103" s="36" t="s">
        <v>23</v>
      </c>
      <c r="M103" s="36">
        <f t="shared" si="1"/>
        <v>1080</v>
      </c>
    </row>
    <row r="104" spans="4:13" x14ac:dyDescent="0.25">
      <c r="D104" s="36"/>
      <c r="E104" s="1"/>
      <c r="F104" s="4"/>
      <c r="G104" s="36" t="s">
        <v>50</v>
      </c>
      <c r="H104" s="36" t="s">
        <v>52</v>
      </c>
      <c r="I104" s="36">
        <v>30</v>
      </c>
      <c r="J104" s="36">
        <v>20</v>
      </c>
      <c r="K104" s="36">
        <v>9</v>
      </c>
      <c r="L104" s="36" t="s">
        <v>8</v>
      </c>
      <c r="M104" s="36">
        <f t="shared" si="1"/>
        <v>180</v>
      </c>
    </row>
    <row r="105" spans="4:13" x14ac:dyDescent="0.25">
      <c r="D105" s="36"/>
      <c r="E105" s="1"/>
      <c r="F105" s="4"/>
      <c r="G105" s="36"/>
      <c r="H105" s="36"/>
      <c r="I105" s="36"/>
      <c r="J105" s="36">
        <v>10</v>
      </c>
      <c r="K105" s="36">
        <v>16</v>
      </c>
      <c r="L105" s="36" t="s">
        <v>11</v>
      </c>
      <c r="M105" s="36">
        <f t="shared" si="1"/>
        <v>160</v>
      </c>
    </row>
    <row r="106" spans="4:13" x14ac:dyDescent="0.25">
      <c r="D106" s="36"/>
      <c r="E106" s="1"/>
      <c r="F106" s="4"/>
      <c r="G106" s="36" t="s">
        <v>53</v>
      </c>
      <c r="H106" s="36"/>
      <c r="I106" s="36">
        <v>30</v>
      </c>
      <c r="J106" s="36">
        <v>10</v>
      </c>
      <c r="K106" s="36">
        <v>9</v>
      </c>
      <c r="L106" s="36" t="s">
        <v>8</v>
      </c>
      <c r="M106" s="36">
        <f t="shared" si="1"/>
        <v>90</v>
      </c>
    </row>
    <row r="107" spans="4:13" x14ac:dyDescent="0.25">
      <c r="D107" s="36"/>
      <c r="E107" s="1"/>
      <c r="F107" s="4"/>
      <c r="G107" s="36"/>
      <c r="H107" s="36"/>
      <c r="I107" s="36"/>
      <c r="J107" s="36">
        <v>10</v>
      </c>
      <c r="K107" s="36">
        <v>8</v>
      </c>
      <c r="L107" s="36" t="s">
        <v>4</v>
      </c>
      <c r="M107" s="36">
        <f t="shared" si="1"/>
        <v>80</v>
      </c>
    </row>
    <row r="108" spans="4:13" x14ac:dyDescent="0.25">
      <c r="D108" s="36"/>
      <c r="E108" s="1"/>
      <c r="F108" s="4"/>
      <c r="G108" s="36"/>
      <c r="H108" s="36"/>
      <c r="I108" s="36"/>
      <c r="J108" s="36">
        <v>10</v>
      </c>
      <c r="K108" s="36">
        <v>18</v>
      </c>
      <c r="L108" s="36" t="s">
        <v>10</v>
      </c>
      <c r="M108" s="36">
        <f t="shared" si="1"/>
        <v>180</v>
      </c>
    </row>
    <row r="109" spans="4:13" x14ac:dyDescent="0.25">
      <c r="D109" s="36"/>
      <c r="E109" s="1"/>
      <c r="F109" s="4"/>
      <c r="G109" s="36" t="s">
        <v>54</v>
      </c>
      <c r="H109" s="36" t="s">
        <v>55</v>
      </c>
      <c r="I109" s="36">
        <v>30</v>
      </c>
      <c r="J109" s="36">
        <v>10</v>
      </c>
      <c r="K109" s="36">
        <v>9</v>
      </c>
      <c r="L109" s="36" t="s">
        <v>8</v>
      </c>
      <c r="M109" s="36">
        <f t="shared" si="1"/>
        <v>90</v>
      </c>
    </row>
    <row r="110" spans="4:13" x14ac:dyDescent="0.25">
      <c r="D110" s="36"/>
      <c r="E110" s="1"/>
      <c r="F110" s="4"/>
      <c r="G110" s="36"/>
      <c r="H110" s="36"/>
      <c r="I110" s="36"/>
      <c r="J110" s="36">
        <v>10</v>
      </c>
      <c r="K110" s="36">
        <v>8</v>
      </c>
      <c r="L110" s="36" t="s">
        <v>4</v>
      </c>
      <c r="M110" s="36">
        <f t="shared" si="1"/>
        <v>80</v>
      </c>
    </row>
    <row r="111" spans="4:13" x14ac:dyDescent="0.25">
      <c r="D111" s="36"/>
      <c r="E111" s="1"/>
      <c r="F111" s="4"/>
      <c r="G111" s="36"/>
      <c r="H111" s="36"/>
      <c r="I111" s="36"/>
      <c r="J111" s="36">
        <v>10</v>
      </c>
      <c r="K111" s="36">
        <v>18</v>
      </c>
      <c r="L111" s="36" t="s">
        <v>10</v>
      </c>
      <c r="M111" s="36">
        <f t="shared" si="1"/>
        <v>180</v>
      </c>
    </row>
    <row r="112" spans="4:13" x14ac:dyDescent="0.25">
      <c r="D112" s="36"/>
      <c r="E112" s="1"/>
      <c r="F112" s="4"/>
      <c r="G112" s="36" t="s">
        <v>56</v>
      </c>
      <c r="H112" s="36" t="s">
        <v>57</v>
      </c>
      <c r="I112" s="36">
        <v>30</v>
      </c>
      <c r="J112" s="36">
        <v>10</v>
      </c>
      <c r="K112" s="36">
        <v>9</v>
      </c>
      <c r="L112" s="36" t="s">
        <v>8</v>
      </c>
      <c r="M112" s="36">
        <f t="shared" si="1"/>
        <v>90</v>
      </c>
    </row>
    <row r="113" spans="4:13" x14ac:dyDescent="0.25">
      <c r="D113" s="36"/>
      <c r="E113" s="1"/>
      <c r="F113" s="4"/>
      <c r="G113" s="36"/>
      <c r="H113" s="36"/>
      <c r="I113" s="36"/>
      <c r="J113" s="36">
        <v>10</v>
      </c>
      <c r="K113" s="36">
        <v>8</v>
      </c>
      <c r="L113" s="36" t="s">
        <v>4</v>
      </c>
      <c r="M113" s="36">
        <f t="shared" si="1"/>
        <v>80</v>
      </c>
    </row>
    <row r="114" spans="4:13" x14ac:dyDescent="0.25">
      <c r="D114" s="36"/>
      <c r="E114" s="1"/>
      <c r="F114" s="4"/>
      <c r="G114" s="36"/>
      <c r="H114" s="36"/>
      <c r="I114" s="36"/>
      <c r="J114" s="36">
        <v>10</v>
      </c>
      <c r="K114" s="36">
        <v>18</v>
      </c>
      <c r="L114" s="36" t="s">
        <v>10</v>
      </c>
      <c r="M114" s="36">
        <f t="shared" si="1"/>
        <v>180</v>
      </c>
    </row>
    <row r="115" spans="4:13" x14ac:dyDescent="0.25">
      <c r="D115" s="36"/>
      <c r="E115" s="1"/>
      <c r="F115" s="4"/>
      <c r="G115" s="36" t="s">
        <v>54</v>
      </c>
      <c r="H115" s="36" t="s">
        <v>59</v>
      </c>
      <c r="I115" s="36">
        <v>40</v>
      </c>
      <c r="J115" s="36">
        <v>15</v>
      </c>
      <c r="K115" s="36">
        <v>9</v>
      </c>
      <c r="L115" s="36" t="s">
        <v>8</v>
      </c>
      <c r="M115" s="36">
        <f t="shared" si="1"/>
        <v>135</v>
      </c>
    </row>
    <row r="116" spans="4:13" x14ac:dyDescent="0.25">
      <c r="D116" s="36"/>
      <c r="E116" s="1"/>
      <c r="F116" s="4"/>
      <c r="G116" s="36"/>
      <c r="H116" s="36"/>
      <c r="I116" s="36"/>
      <c r="J116" s="36">
        <v>15</v>
      </c>
      <c r="K116" s="36">
        <v>8</v>
      </c>
      <c r="L116" s="36" t="s">
        <v>4</v>
      </c>
      <c r="M116" s="36">
        <f t="shared" si="1"/>
        <v>120</v>
      </c>
    </row>
    <row r="117" spans="4:13" x14ac:dyDescent="0.25">
      <c r="D117" s="36"/>
      <c r="E117" s="1"/>
      <c r="F117" s="4"/>
      <c r="G117" s="36"/>
      <c r="H117" s="36"/>
      <c r="I117" s="36"/>
      <c r="J117" s="36">
        <v>10</v>
      </c>
      <c r="K117" s="36">
        <v>18</v>
      </c>
      <c r="L117" s="36" t="s">
        <v>10</v>
      </c>
      <c r="M117" s="36">
        <f t="shared" si="1"/>
        <v>180</v>
      </c>
    </row>
    <row r="118" spans="4:13" x14ac:dyDescent="0.25">
      <c r="D118" s="36"/>
      <c r="E118" s="1"/>
      <c r="F118" s="4"/>
      <c r="G118" s="36" t="s">
        <v>54</v>
      </c>
      <c r="H118" s="36" t="s">
        <v>60</v>
      </c>
      <c r="I118" s="36">
        <v>20</v>
      </c>
      <c r="J118" s="36">
        <v>5</v>
      </c>
      <c r="K118" s="36">
        <v>18</v>
      </c>
      <c r="L118" s="36" t="s">
        <v>13</v>
      </c>
      <c r="M118" s="36">
        <f t="shared" si="1"/>
        <v>90</v>
      </c>
    </row>
    <row r="119" spans="4:13" x14ac:dyDescent="0.25">
      <c r="D119" s="36"/>
      <c r="E119" s="1"/>
      <c r="F119" s="4"/>
      <c r="G119" s="36"/>
      <c r="H119" s="36"/>
      <c r="I119" s="36"/>
      <c r="J119" s="36">
        <v>5</v>
      </c>
      <c r="K119" s="36">
        <v>16</v>
      </c>
      <c r="L119" s="36" t="s">
        <v>9</v>
      </c>
      <c r="M119" s="36">
        <f t="shared" si="1"/>
        <v>80</v>
      </c>
    </row>
    <row r="120" spans="4:13" x14ac:dyDescent="0.25">
      <c r="D120" s="36"/>
      <c r="E120" s="1"/>
      <c r="F120" s="4"/>
      <c r="G120" s="36"/>
      <c r="H120" s="36"/>
      <c r="I120" s="36"/>
      <c r="J120" s="36">
        <v>5</v>
      </c>
      <c r="K120" s="36">
        <v>18</v>
      </c>
      <c r="L120" s="36" t="s">
        <v>10</v>
      </c>
      <c r="M120" s="36">
        <f t="shared" si="1"/>
        <v>90</v>
      </c>
    </row>
    <row r="121" spans="4:13" x14ac:dyDescent="0.25">
      <c r="E121" s="1"/>
      <c r="F121" s="4"/>
      <c r="G121" s="36"/>
      <c r="H121" s="36"/>
      <c r="I121" s="36"/>
      <c r="J121" s="36">
        <v>5</v>
      </c>
      <c r="K121" s="36">
        <v>18</v>
      </c>
      <c r="L121" s="36" t="s">
        <v>12</v>
      </c>
      <c r="M121" s="36">
        <f t="shared" si="1"/>
        <v>90</v>
      </c>
    </row>
    <row r="122" spans="4:13" x14ac:dyDescent="0.25">
      <c r="F122" s="5"/>
      <c r="G122" s="36" t="s">
        <v>67</v>
      </c>
      <c r="H122" s="36" t="s">
        <v>68</v>
      </c>
      <c r="I122" s="36" t="s">
        <v>69</v>
      </c>
      <c r="J122" s="36">
        <v>18</v>
      </c>
      <c r="K122" s="36">
        <v>4</v>
      </c>
      <c r="L122" s="36" t="s">
        <v>72</v>
      </c>
      <c r="M122" s="36">
        <f t="shared" si="1"/>
        <v>72</v>
      </c>
    </row>
    <row r="123" spans="4:13" x14ac:dyDescent="0.25">
      <c r="F123" s="5"/>
      <c r="G123" s="36"/>
      <c r="H123" s="36"/>
      <c r="I123" s="36"/>
      <c r="J123" s="36">
        <v>18</v>
      </c>
      <c r="K123" s="36">
        <v>4</v>
      </c>
      <c r="L123" s="36" t="s">
        <v>71</v>
      </c>
      <c r="M123" s="36">
        <f t="shared" si="1"/>
        <v>72</v>
      </c>
    </row>
    <row r="124" spans="4:13" x14ac:dyDescent="0.25">
      <c r="F124" s="5"/>
      <c r="G124" s="36" t="s">
        <v>73</v>
      </c>
      <c r="H124" s="36" t="s">
        <v>74</v>
      </c>
      <c r="I124" s="36" t="s">
        <v>69</v>
      </c>
      <c r="J124" s="36">
        <v>10</v>
      </c>
      <c r="K124" s="36">
        <v>6</v>
      </c>
      <c r="L124" s="36" t="s">
        <v>75</v>
      </c>
      <c r="M124" s="36">
        <f t="shared" si="1"/>
        <v>60</v>
      </c>
    </row>
    <row r="125" spans="4:13" x14ac:dyDescent="0.25">
      <c r="F125" s="5"/>
      <c r="G125" s="36"/>
      <c r="H125" s="36"/>
      <c r="I125" s="36"/>
      <c r="J125" s="36">
        <v>10</v>
      </c>
      <c r="K125" s="36">
        <v>6</v>
      </c>
      <c r="L125" s="36" t="s">
        <v>72</v>
      </c>
      <c r="M125" s="36">
        <f t="shared" si="1"/>
        <v>60</v>
      </c>
    </row>
    <row r="126" spans="4:13" x14ac:dyDescent="0.25">
      <c r="F126" s="5"/>
      <c r="G126" s="36"/>
      <c r="H126" s="36"/>
      <c r="I126" s="36"/>
      <c r="J126" s="36">
        <v>10</v>
      </c>
      <c r="K126" s="36">
        <v>6</v>
      </c>
      <c r="L126" s="36" t="s">
        <v>71</v>
      </c>
      <c r="M126" s="36">
        <f t="shared" si="1"/>
        <v>60</v>
      </c>
    </row>
    <row r="127" spans="4:13" x14ac:dyDescent="0.25">
      <c r="F127" s="5"/>
      <c r="G127" s="36" t="s">
        <v>76</v>
      </c>
      <c r="H127" s="36"/>
      <c r="I127" s="36" t="s">
        <v>69</v>
      </c>
      <c r="J127" s="36">
        <v>4</v>
      </c>
      <c r="K127" s="36">
        <v>70</v>
      </c>
      <c r="L127" s="36" t="s">
        <v>72</v>
      </c>
      <c r="M127" s="36">
        <f t="shared" si="1"/>
        <v>280</v>
      </c>
    </row>
    <row r="128" spans="4:13" x14ac:dyDescent="0.25">
      <c r="F128" s="5"/>
      <c r="G128" s="36"/>
      <c r="H128" s="36"/>
      <c r="I128" s="36"/>
      <c r="J128" s="36">
        <v>4</v>
      </c>
      <c r="K128" s="36">
        <v>70</v>
      </c>
      <c r="L128" s="36" t="s">
        <v>71</v>
      </c>
      <c r="M128" s="36">
        <f t="shared" si="1"/>
        <v>280</v>
      </c>
    </row>
    <row r="129" spans="6:13" x14ac:dyDescent="0.25">
      <c r="F129" s="5"/>
      <c r="G129" s="36" t="s">
        <v>79</v>
      </c>
      <c r="H129" s="36" t="s">
        <v>80</v>
      </c>
      <c r="I129" s="36" t="s">
        <v>69</v>
      </c>
      <c r="J129" s="36">
        <v>260</v>
      </c>
      <c r="K129" s="36">
        <v>5</v>
      </c>
      <c r="L129" s="36" t="s">
        <v>71</v>
      </c>
      <c r="M129" s="36">
        <v>1300</v>
      </c>
    </row>
    <row r="130" spans="6:13" x14ac:dyDescent="0.25">
      <c r="F130" s="6"/>
    </row>
    <row r="131" spans="6:13" x14ac:dyDescent="0.25">
      <c r="F131" s="6"/>
    </row>
    <row r="132" spans="6:13" x14ac:dyDescent="0.25">
      <c r="F132" s="6"/>
    </row>
    <row r="133" spans="6:13" x14ac:dyDescent="0.25">
      <c r="F133" s="6"/>
    </row>
    <row r="134" spans="6:13" x14ac:dyDescent="0.25">
      <c r="F134" s="6"/>
    </row>
    <row r="135" spans="6:13" x14ac:dyDescent="0.25">
      <c r="F135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T62"/>
  <sheetViews>
    <sheetView topLeftCell="A40" zoomScaleNormal="100" workbookViewId="0">
      <selection activeCell="S12" sqref="S12"/>
    </sheetView>
  </sheetViews>
  <sheetFormatPr defaultRowHeight="15" x14ac:dyDescent="0.25"/>
  <cols>
    <col min="4" max="4" width="8.5703125" customWidth="1"/>
    <col min="5" max="5" width="49.85546875" customWidth="1"/>
    <col min="6" max="6" width="11.28515625" customWidth="1"/>
    <col min="7" max="7" width="14.7109375" customWidth="1"/>
    <col min="8" max="8" width="13.42578125" customWidth="1"/>
    <col min="9" max="9" width="12.5703125" customWidth="1"/>
    <col min="10" max="10" width="10.140625" customWidth="1"/>
    <col min="12" max="12" width="9.85546875" customWidth="1"/>
  </cols>
  <sheetData>
    <row r="11" spans="4:20" ht="93.75" customHeight="1" x14ac:dyDescent="0.25">
      <c r="D11" s="47" t="s">
        <v>81</v>
      </c>
      <c r="E11" s="47" t="s">
        <v>82</v>
      </c>
      <c r="F11" s="47" t="s">
        <v>83</v>
      </c>
      <c r="G11" s="47" t="s">
        <v>84</v>
      </c>
      <c r="H11" s="47" t="s">
        <v>85</v>
      </c>
      <c r="I11" s="47" t="s">
        <v>86</v>
      </c>
      <c r="J11" s="47" t="s">
        <v>87</v>
      </c>
      <c r="K11" s="47" t="s">
        <v>88</v>
      </c>
      <c r="L11" s="46" t="s">
        <v>89</v>
      </c>
    </row>
    <row r="12" spans="4:20" ht="15.75" x14ac:dyDescent="0.25">
      <c r="D12" s="47"/>
      <c r="E12" s="47"/>
      <c r="F12" s="47"/>
      <c r="G12" s="47"/>
      <c r="H12" s="47"/>
      <c r="I12" s="47"/>
      <c r="J12" s="47"/>
      <c r="K12" s="47"/>
      <c r="L12" s="46" t="s">
        <v>90</v>
      </c>
    </row>
    <row r="13" spans="4:20" ht="15.75" x14ac:dyDescent="0.25">
      <c r="D13" s="19">
        <v>1</v>
      </c>
      <c r="E13" s="19">
        <v>2</v>
      </c>
      <c r="F13" s="19">
        <v>3</v>
      </c>
      <c r="G13" s="19">
        <v>4</v>
      </c>
      <c r="H13" s="19">
        <v>5</v>
      </c>
      <c r="I13" s="19">
        <v>6</v>
      </c>
      <c r="J13" s="19" t="s">
        <v>91</v>
      </c>
      <c r="K13" s="19">
        <v>8</v>
      </c>
      <c r="L13" s="19">
        <v>9</v>
      </c>
    </row>
    <row r="14" spans="4:20" ht="31.5" x14ac:dyDescent="0.25">
      <c r="D14" s="20">
        <v>1</v>
      </c>
      <c r="E14" s="20" t="s">
        <v>92</v>
      </c>
      <c r="F14" s="21" t="s">
        <v>93</v>
      </c>
      <c r="G14" s="21"/>
      <c r="H14" s="21">
        <v>1</v>
      </c>
      <c r="I14" s="21">
        <v>7146</v>
      </c>
      <c r="J14" s="21"/>
      <c r="K14" s="21"/>
      <c r="L14" s="21"/>
    </row>
    <row r="15" spans="4:20" ht="30" x14ac:dyDescent="0.25">
      <c r="D15" s="21">
        <v>2</v>
      </c>
      <c r="E15" s="22" t="s">
        <v>94</v>
      </c>
      <c r="F15" s="21" t="s">
        <v>93</v>
      </c>
      <c r="G15" s="21"/>
      <c r="H15" s="21">
        <v>1</v>
      </c>
      <c r="I15" s="21">
        <v>2086</v>
      </c>
      <c r="J15" s="21"/>
      <c r="K15" s="21"/>
      <c r="L15" s="21"/>
      <c r="N15" s="53"/>
      <c r="O15" s="53"/>
      <c r="P15" s="53"/>
      <c r="Q15" s="53"/>
      <c r="R15" s="53"/>
      <c r="S15" s="54"/>
      <c r="T15" s="55"/>
    </row>
    <row r="16" spans="4:20" ht="30" x14ac:dyDescent="0.25">
      <c r="D16" s="21">
        <v>3</v>
      </c>
      <c r="E16" s="22" t="s">
        <v>95</v>
      </c>
      <c r="F16" s="21" t="s">
        <v>93</v>
      </c>
      <c r="G16" s="21"/>
      <c r="H16" s="21">
        <v>1</v>
      </c>
      <c r="I16" s="21">
        <v>3328</v>
      </c>
      <c r="J16" s="21"/>
      <c r="K16" s="21"/>
      <c r="L16" s="21"/>
      <c r="N16" s="53"/>
      <c r="O16" s="53"/>
      <c r="P16" s="53"/>
      <c r="Q16" s="53"/>
      <c r="R16" s="53"/>
      <c r="S16" s="54"/>
      <c r="T16" s="55"/>
    </row>
    <row r="17" spans="4:20" ht="30" x14ac:dyDescent="0.25">
      <c r="D17" s="21">
        <v>4</v>
      </c>
      <c r="E17" s="22" t="s">
        <v>96</v>
      </c>
      <c r="F17" s="21" t="s">
        <v>93</v>
      </c>
      <c r="G17" s="21"/>
      <c r="H17" s="21">
        <v>1</v>
      </c>
      <c r="I17" s="21">
        <v>2120</v>
      </c>
      <c r="J17" s="21"/>
      <c r="K17" s="21"/>
      <c r="L17" s="21"/>
      <c r="N17" s="56"/>
      <c r="O17" s="56"/>
      <c r="P17" s="56"/>
      <c r="Q17" s="56"/>
      <c r="R17" s="56"/>
      <c r="S17" s="56"/>
      <c r="T17" s="55"/>
    </row>
    <row r="18" spans="4:20" ht="30" x14ac:dyDescent="0.25">
      <c r="D18" s="21">
        <v>5</v>
      </c>
      <c r="E18" s="22" t="s">
        <v>97</v>
      </c>
      <c r="F18" s="21" t="s">
        <v>93</v>
      </c>
      <c r="G18" s="21"/>
      <c r="H18" s="21">
        <v>1</v>
      </c>
      <c r="I18" s="21">
        <v>2366</v>
      </c>
      <c r="J18" s="21"/>
      <c r="K18" s="21"/>
      <c r="L18" s="21"/>
      <c r="N18" s="55"/>
      <c r="O18" s="55"/>
      <c r="P18" s="55"/>
      <c r="Q18" s="55"/>
      <c r="R18" s="55"/>
      <c r="S18" s="55"/>
      <c r="T18" s="55"/>
    </row>
    <row r="19" spans="4:20" ht="30" x14ac:dyDescent="0.25">
      <c r="D19" s="21">
        <v>6</v>
      </c>
      <c r="E19" s="22" t="s">
        <v>98</v>
      </c>
      <c r="F19" s="21" t="s">
        <v>93</v>
      </c>
      <c r="G19" s="21"/>
      <c r="H19" s="21">
        <v>1</v>
      </c>
      <c r="I19" s="21">
        <v>4093</v>
      </c>
      <c r="J19" s="21"/>
      <c r="K19" s="21"/>
      <c r="L19" s="21"/>
    </row>
    <row r="20" spans="4:20" ht="30" x14ac:dyDescent="0.25">
      <c r="D20" s="21">
        <v>7</v>
      </c>
      <c r="E20" s="22" t="s">
        <v>99</v>
      </c>
      <c r="F20" s="21" t="s">
        <v>93</v>
      </c>
      <c r="G20" s="21"/>
      <c r="H20" s="21">
        <v>1</v>
      </c>
      <c r="I20" s="21">
        <v>2448</v>
      </c>
      <c r="J20" s="21"/>
      <c r="K20" s="21"/>
      <c r="L20" s="21"/>
    </row>
    <row r="21" spans="4:20" ht="30" x14ac:dyDescent="0.25">
      <c r="D21" s="21">
        <v>8</v>
      </c>
      <c r="E21" s="22" t="s">
        <v>100</v>
      </c>
      <c r="F21" s="21" t="s">
        <v>93</v>
      </c>
      <c r="G21" s="21"/>
      <c r="H21" s="21">
        <v>1</v>
      </c>
      <c r="I21" s="21">
        <v>3032</v>
      </c>
      <c r="J21" s="21"/>
      <c r="K21" s="21"/>
      <c r="L21" s="21"/>
    </row>
    <row r="22" spans="4:20" ht="30" x14ac:dyDescent="0.25">
      <c r="D22" s="21">
        <v>10</v>
      </c>
      <c r="E22" s="22" t="s">
        <v>101</v>
      </c>
      <c r="F22" s="21" t="s">
        <v>93</v>
      </c>
      <c r="G22" s="21"/>
      <c r="H22" s="21">
        <v>1</v>
      </c>
      <c r="I22" s="21">
        <v>5400</v>
      </c>
      <c r="J22" s="21"/>
      <c r="K22" s="21"/>
      <c r="L22" s="21"/>
    </row>
    <row r="23" spans="4:20" ht="30" x14ac:dyDescent="0.25">
      <c r="D23" s="21">
        <v>11</v>
      </c>
      <c r="E23" s="22" t="s">
        <v>102</v>
      </c>
      <c r="F23" s="21" t="s">
        <v>93</v>
      </c>
      <c r="G23" s="21"/>
      <c r="H23" s="21">
        <v>1</v>
      </c>
      <c r="I23" s="21">
        <v>1697</v>
      </c>
      <c r="J23" s="21"/>
      <c r="K23" s="21"/>
      <c r="L23" s="21"/>
    </row>
    <row r="24" spans="4:20" ht="30" x14ac:dyDescent="0.25">
      <c r="D24" s="21">
        <v>12</v>
      </c>
      <c r="E24" s="22" t="s">
        <v>103</v>
      </c>
      <c r="F24" s="21" t="s">
        <v>93</v>
      </c>
      <c r="G24" s="21"/>
      <c r="H24" s="21">
        <v>1</v>
      </c>
      <c r="I24" s="21">
        <v>3474</v>
      </c>
      <c r="J24" s="21"/>
      <c r="K24" s="21"/>
      <c r="L24" s="21"/>
    </row>
    <row r="25" spans="4:20" ht="31.5" x14ac:dyDescent="0.25">
      <c r="D25" s="21">
        <v>13</v>
      </c>
      <c r="E25" s="23" t="s">
        <v>223</v>
      </c>
      <c r="F25" s="21" t="s">
        <v>93</v>
      </c>
      <c r="G25" s="21"/>
      <c r="H25" s="21">
        <v>1</v>
      </c>
      <c r="I25" s="21">
        <v>4</v>
      </c>
      <c r="J25" s="21"/>
      <c r="K25" s="21"/>
      <c r="L25" s="21"/>
    </row>
    <row r="26" spans="4:20" ht="31.5" x14ac:dyDescent="0.25">
      <c r="D26" s="21">
        <v>14</v>
      </c>
      <c r="E26" s="23" t="s">
        <v>224</v>
      </c>
      <c r="F26" s="21" t="s">
        <v>93</v>
      </c>
      <c r="G26" s="21"/>
      <c r="H26" s="21">
        <v>1</v>
      </c>
      <c r="I26" s="21">
        <v>18</v>
      </c>
      <c r="J26" s="21"/>
      <c r="K26" s="21"/>
      <c r="L26" s="21"/>
    </row>
    <row r="27" spans="4:20" ht="45" x14ac:dyDescent="0.25">
      <c r="D27" s="21">
        <v>15</v>
      </c>
      <c r="E27" s="22" t="s">
        <v>225</v>
      </c>
      <c r="F27" s="21" t="s">
        <v>93</v>
      </c>
      <c r="G27" s="21"/>
      <c r="H27" s="21">
        <v>1</v>
      </c>
      <c r="I27" s="21">
        <v>30</v>
      </c>
      <c r="J27" s="21"/>
      <c r="K27" s="21"/>
      <c r="L27" s="21"/>
    </row>
    <row r="28" spans="4:20" ht="45" x14ac:dyDescent="0.25">
      <c r="D28" s="21">
        <v>16</v>
      </c>
      <c r="E28" s="22" t="s">
        <v>226</v>
      </c>
      <c r="F28" s="21" t="s">
        <v>93</v>
      </c>
      <c r="G28" s="21"/>
      <c r="H28" s="21">
        <v>1</v>
      </c>
      <c r="I28" s="21">
        <v>260</v>
      </c>
      <c r="J28" s="21"/>
      <c r="K28" s="21"/>
      <c r="L28" s="21"/>
    </row>
    <row r="29" spans="4:20" ht="30" x14ac:dyDescent="0.25">
      <c r="D29" s="21">
        <v>17</v>
      </c>
      <c r="E29" s="22" t="s">
        <v>104</v>
      </c>
      <c r="F29" s="21" t="s">
        <v>93</v>
      </c>
      <c r="G29" s="21"/>
      <c r="H29" s="21">
        <v>1</v>
      </c>
      <c r="I29" s="21">
        <v>752</v>
      </c>
      <c r="J29" s="21"/>
      <c r="K29" s="21"/>
      <c r="L29" s="21"/>
    </row>
    <row r="30" spans="4:20" ht="30" x14ac:dyDescent="0.25">
      <c r="D30" s="21">
        <v>18</v>
      </c>
      <c r="E30" s="22" t="s">
        <v>147</v>
      </c>
      <c r="F30" s="21" t="s">
        <v>69</v>
      </c>
      <c r="G30" s="21"/>
      <c r="H30" s="21">
        <v>1</v>
      </c>
      <c r="I30" s="21">
        <v>73</v>
      </c>
      <c r="J30" s="21"/>
      <c r="K30" s="21"/>
      <c r="L30" s="21"/>
    </row>
    <row r="31" spans="4:20" ht="30" x14ac:dyDescent="0.25">
      <c r="D31" s="21">
        <v>19</v>
      </c>
      <c r="E31" s="22" t="s">
        <v>148</v>
      </c>
      <c r="F31" s="21" t="s">
        <v>69</v>
      </c>
      <c r="G31" s="21"/>
      <c r="H31" s="21">
        <v>1</v>
      </c>
      <c r="I31" s="21">
        <v>58</v>
      </c>
      <c r="J31" s="21"/>
      <c r="K31" s="21"/>
      <c r="L31" s="21"/>
    </row>
    <row r="32" spans="4:20" x14ac:dyDescent="0.25">
      <c r="D32" s="21">
        <v>20</v>
      </c>
      <c r="E32" s="21" t="s">
        <v>149</v>
      </c>
      <c r="F32" s="21" t="s">
        <v>150</v>
      </c>
      <c r="G32" s="21"/>
      <c r="H32" s="21">
        <v>3</v>
      </c>
      <c r="I32" s="21">
        <v>397</v>
      </c>
      <c r="J32" s="21"/>
      <c r="K32" s="21"/>
      <c r="L32" s="21"/>
    </row>
    <row r="33" spans="4:12" x14ac:dyDescent="0.25">
      <c r="D33" s="21">
        <v>21</v>
      </c>
      <c r="E33" s="21" t="s">
        <v>151</v>
      </c>
      <c r="F33" s="21" t="s">
        <v>150</v>
      </c>
      <c r="G33" s="21"/>
      <c r="H33" s="21">
        <v>4</v>
      </c>
      <c r="I33" s="21">
        <v>397</v>
      </c>
      <c r="J33" s="21"/>
      <c r="K33" s="21"/>
      <c r="L33" s="21"/>
    </row>
    <row r="34" spans="4:12" x14ac:dyDescent="0.25">
      <c r="D34" s="21">
        <v>22</v>
      </c>
      <c r="E34" s="21" t="s">
        <v>152</v>
      </c>
      <c r="F34" s="21" t="s">
        <v>150</v>
      </c>
      <c r="G34" s="21"/>
      <c r="H34" s="21">
        <v>7</v>
      </c>
      <c r="I34" s="21">
        <v>2121.6999999999998</v>
      </c>
      <c r="J34" s="21"/>
      <c r="K34" s="21"/>
      <c r="L34" s="21"/>
    </row>
    <row r="35" spans="4:12" x14ac:dyDescent="0.25">
      <c r="D35" s="21">
        <v>23</v>
      </c>
      <c r="E35" s="21" t="s">
        <v>153</v>
      </c>
      <c r="F35" s="21" t="s">
        <v>69</v>
      </c>
      <c r="G35" s="21"/>
      <c r="H35" s="21">
        <v>5</v>
      </c>
      <c r="I35" s="21">
        <v>4</v>
      </c>
      <c r="J35" s="21"/>
      <c r="K35" s="21"/>
      <c r="L35" s="21"/>
    </row>
    <row r="36" spans="4:12" x14ac:dyDescent="0.25">
      <c r="D36" s="21">
        <v>24</v>
      </c>
      <c r="E36" s="21" t="s">
        <v>154</v>
      </c>
      <c r="F36" s="21" t="s">
        <v>69</v>
      </c>
      <c r="G36" s="21"/>
      <c r="H36" s="21">
        <v>5</v>
      </c>
      <c r="I36" s="21">
        <v>18</v>
      </c>
      <c r="J36" s="21"/>
      <c r="K36" s="21"/>
      <c r="L36" s="21"/>
    </row>
    <row r="37" spans="4:12" x14ac:dyDescent="0.25">
      <c r="D37" s="21">
        <v>25</v>
      </c>
      <c r="E37" s="21" t="s">
        <v>155</v>
      </c>
      <c r="F37" s="21" t="s">
        <v>69</v>
      </c>
      <c r="G37" s="21"/>
      <c r="H37" s="21">
        <v>5</v>
      </c>
      <c r="I37" s="21">
        <v>30</v>
      </c>
      <c r="J37" s="21"/>
      <c r="K37" s="21"/>
      <c r="L37" s="21"/>
    </row>
    <row r="38" spans="4:12" x14ac:dyDescent="0.25">
      <c r="D38" s="21">
        <v>26</v>
      </c>
      <c r="E38" s="21" t="s">
        <v>161</v>
      </c>
      <c r="F38" s="21" t="s">
        <v>93</v>
      </c>
      <c r="G38" s="21"/>
      <c r="H38" s="21">
        <v>3</v>
      </c>
      <c r="I38" s="21">
        <v>47</v>
      </c>
      <c r="J38" s="21"/>
      <c r="K38" s="21"/>
      <c r="L38" s="21"/>
    </row>
    <row r="39" spans="4:12" x14ac:dyDescent="0.25">
      <c r="D39" s="21">
        <v>27</v>
      </c>
      <c r="E39" s="21" t="s">
        <v>158</v>
      </c>
      <c r="F39" s="21" t="s">
        <v>150</v>
      </c>
      <c r="G39" s="21"/>
      <c r="H39" s="21">
        <v>9</v>
      </c>
      <c r="I39" s="21">
        <v>131</v>
      </c>
      <c r="J39" s="21"/>
      <c r="K39" s="21"/>
      <c r="L39" s="21"/>
    </row>
    <row r="40" spans="4:12" x14ac:dyDescent="0.25">
      <c r="D40" s="21">
        <v>28</v>
      </c>
      <c r="E40" s="21" t="s">
        <v>156</v>
      </c>
      <c r="F40" s="21" t="s">
        <v>69</v>
      </c>
      <c r="G40" s="21"/>
      <c r="H40" s="21">
        <v>7</v>
      </c>
      <c r="I40" s="21">
        <v>260</v>
      </c>
      <c r="J40" s="21"/>
      <c r="K40" s="21"/>
      <c r="L40" s="21"/>
    </row>
    <row r="41" spans="4:12" x14ac:dyDescent="0.25">
      <c r="D41" s="21">
        <v>29</v>
      </c>
      <c r="E41" s="21" t="s">
        <v>159</v>
      </c>
      <c r="F41" s="21" t="s">
        <v>150</v>
      </c>
      <c r="G41" s="21"/>
      <c r="H41" s="21">
        <v>5</v>
      </c>
      <c r="I41" s="21">
        <v>397</v>
      </c>
      <c r="J41" s="21"/>
      <c r="K41" s="21"/>
      <c r="L41" s="21"/>
    </row>
    <row r="42" spans="4:12" x14ac:dyDescent="0.25">
      <c r="D42" s="21">
        <v>30</v>
      </c>
      <c r="E42" s="21" t="s">
        <v>160</v>
      </c>
      <c r="F42" s="21" t="s">
        <v>150</v>
      </c>
      <c r="G42" s="21"/>
      <c r="H42" s="21">
        <v>15</v>
      </c>
      <c r="I42" s="21">
        <v>397</v>
      </c>
      <c r="J42" s="21"/>
      <c r="K42" s="21"/>
      <c r="L42" s="21"/>
    </row>
    <row r="43" spans="4:12" x14ac:dyDescent="0.25">
      <c r="D43" s="21">
        <v>31</v>
      </c>
      <c r="E43" s="21" t="s">
        <v>227</v>
      </c>
      <c r="F43" s="21" t="s">
        <v>150</v>
      </c>
      <c r="G43" s="21"/>
      <c r="H43" s="21">
        <v>20</v>
      </c>
      <c r="I43" s="21">
        <v>2121.6999999999998</v>
      </c>
      <c r="J43" s="21"/>
      <c r="K43" s="21"/>
      <c r="L43" s="21"/>
    </row>
    <row r="44" spans="4:12" x14ac:dyDescent="0.25">
      <c r="D44" s="21">
        <v>32</v>
      </c>
      <c r="E44" s="21" t="s">
        <v>157</v>
      </c>
      <c r="F44" s="21" t="s">
        <v>69</v>
      </c>
      <c r="G44" s="21"/>
      <c r="H44" s="21">
        <v>30</v>
      </c>
      <c r="I44" s="21">
        <v>4</v>
      </c>
      <c r="J44" s="21"/>
      <c r="K44" s="21"/>
      <c r="L44" s="21"/>
    </row>
    <row r="45" spans="4:12" x14ac:dyDescent="0.25">
      <c r="D45" s="21">
        <v>33</v>
      </c>
      <c r="E45" s="21" t="s">
        <v>162</v>
      </c>
      <c r="F45" s="21" t="s">
        <v>69</v>
      </c>
      <c r="G45" s="21"/>
      <c r="H45" s="21">
        <v>50</v>
      </c>
      <c r="I45" s="21">
        <v>18</v>
      </c>
      <c r="J45" s="21"/>
      <c r="K45" s="21"/>
      <c r="L45" s="21"/>
    </row>
    <row r="46" spans="4:12" x14ac:dyDescent="0.25">
      <c r="D46" s="21">
        <v>34</v>
      </c>
      <c r="E46" s="21" t="s">
        <v>163</v>
      </c>
      <c r="F46" s="21" t="s">
        <v>69</v>
      </c>
      <c r="G46" s="21"/>
      <c r="H46" s="21">
        <v>50</v>
      </c>
      <c r="I46" s="21">
        <v>30</v>
      </c>
      <c r="J46" s="21"/>
      <c r="K46" s="21"/>
      <c r="L46" s="21"/>
    </row>
    <row r="47" spans="4:12" x14ac:dyDescent="0.25">
      <c r="D47" s="21">
        <v>35</v>
      </c>
      <c r="E47" s="21" t="s">
        <v>164</v>
      </c>
      <c r="F47" s="21" t="s">
        <v>69</v>
      </c>
      <c r="G47" s="21"/>
      <c r="H47" s="21">
        <v>10</v>
      </c>
      <c r="I47" s="21">
        <v>47</v>
      </c>
      <c r="J47" s="21"/>
      <c r="K47" s="21"/>
      <c r="L47" s="21"/>
    </row>
    <row r="48" spans="4:12" x14ac:dyDescent="0.25">
      <c r="D48" s="21">
        <v>36</v>
      </c>
      <c r="E48" s="21" t="s">
        <v>165</v>
      </c>
      <c r="F48" s="21" t="s">
        <v>69</v>
      </c>
      <c r="G48" s="21"/>
      <c r="H48" s="21">
        <v>30</v>
      </c>
      <c r="I48" s="21">
        <v>131</v>
      </c>
      <c r="J48" s="21"/>
      <c r="K48" s="21"/>
      <c r="L48" s="21"/>
    </row>
    <row r="49" spans="4:12" x14ac:dyDescent="0.25">
      <c r="D49" s="21">
        <v>37</v>
      </c>
      <c r="E49" s="21" t="s">
        <v>166</v>
      </c>
      <c r="F49" s="21" t="s">
        <v>69</v>
      </c>
      <c r="G49" s="21"/>
      <c r="H49" s="21">
        <v>35</v>
      </c>
      <c r="I49" s="21">
        <v>260</v>
      </c>
      <c r="J49" s="21"/>
      <c r="K49" s="21"/>
      <c r="L49" s="21"/>
    </row>
    <row r="50" spans="4:12" x14ac:dyDescent="0.25">
      <c r="D50" s="21">
        <v>38</v>
      </c>
      <c r="E50" s="21" t="s">
        <v>167</v>
      </c>
      <c r="F50" s="21" t="s">
        <v>150</v>
      </c>
      <c r="G50" s="21"/>
      <c r="H50" s="21">
        <v>1</v>
      </c>
      <c r="I50" s="21">
        <v>397</v>
      </c>
      <c r="J50" s="21"/>
      <c r="K50" s="21"/>
      <c r="L50" s="21"/>
    </row>
    <row r="51" spans="4:12" x14ac:dyDescent="0.25">
      <c r="D51" s="21">
        <v>39</v>
      </c>
      <c r="E51" s="21" t="s">
        <v>168</v>
      </c>
      <c r="F51" s="21" t="s">
        <v>69</v>
      </c>
      <c r="G51" s="21"/>
      <c r="H51" s="21">
        <v>1</v>
      </c>
      <c r="I51" s="21">
        <v>47</v>
      </c>
      <c r="J51" s="21"/>
      <c r="K51" s="21"/>
      <c r="L51" s="21"/>
    </row>
    <row r="52" spans="4:12" x14ac:dyDescent="0.25">
      <c r="D52" s="21">
        <v>40</v>
      </c>
      <c r="E52" s="21" t="s">
        <v>169</v>
      </c>
      <c r="F52" s="21" t="s">
        <v>150</v>
      </c>
      <c r="G52" s="21"/>
      <c r="H52" s="21">
        <v>1</v>
      </c>
      <c r="I52" s="21">
        <v>397</v>
      </c>
      <c r="J52" s="21"/>
      <c r="K52" s="21"/>
      <c r="L52" s="21"/>
    </row>
    <row r="53" spans="4:12" x14ac:dyDescent="0.25">
      <c r="D53" s="21">
        <v>41</v>
      </c>
      <c r="E53" s="21" t="s">
        <v>170</v>
      </c>
      <c r="F53" s="21" t="s">
        <v>150</v>
      </c>
      <c r="G53" s="21"/>
      <c r="H53" s="21">
        <v>1</v>
      </c>
      <c r="I53" s="21">
        <v>2121.6999999999998</v>
      </c>
      <c r="J53" s="21"/>
      <c r="K53" s="21"/>
      <c r="L53" s="21"/>
    </row>
    <row r="54" spans="4:12" x14ac:dyDescent="0.25">
      <c r="D54" s="21">
        <v>42</v>
      </c>
      <c r="E54" s="21" t="s">
        <v>171</v>
      </c>
      <c r="F54" s="21" t="s">
        <v>69</v>
      </c>
      <c r="G54" s="21"/>
      <c r="H54" s="21">
        <v>1</v>
      </c>
      <c r="I54" s="21">
        <v>131</v>
      </c>
      <c r="J54" s="21"/>
      <c r="K54" s="21"/>
      <c r="L54" s="21"/>
    </row>
    <row r="55" spans="4:12" x14ac:dyDescent="0.25">
      <c r="D55" s="21">
        <v>43</v>
      </c>
      <c r="E55" s="21" t="s">
        <v>172</v>
      </c>
      <c r="F55" s="21" t="s">
        <v>69</v>
      </c>
      <c r="G55" s="21"/>
      <c r="H55" s="21">
        <v>1</v>
      </c>
      <c r="I55" s="21">
        <v>30</v>
      </c>
      <c r="J55" s="21"/>
      <c r="K55" s="21"/>
      <c r="L55" s="21"/>
    </row>
    <row r="56" spans="4:12" x14ac:dyDescent="0.25">
      <c r="D56" s="25">
        <v>44</v>
      </c>
      <c r="E56" s="25" t="s">
        <v>173</v>
      </c>
      <c r="F56" s="25" t="s">
        <v>69</v>
      </c>
      <c r="G56" s="25"/>
      <c r="H56" s="25">
        <v>1</v>
      </c>
      <c r="I56" s="25">
        <v>4</v>
      </c>
      <c r="J56" s="25"/>
      <c r="K56" s="25"/>
      <c r="L56" s="25"/>
    </row>
    <row r="57" spans="4:12" x14ac:dyDescent="0.25">
      <c r="D57" s="25">
        <v>45</v>
      </c>
      <c r="E57" s="25" t="s">
        <v>174</v>
      </c>
      <c r="F57" s="25" t="s">
        <v>69</v>
      </c>
      <c r="G57" s="25"/>
      <c r="H57" s="25">
        <v>1</v>
      </c>
      <c r="I57" s="25">
        <v>260</v>
      </c>
      <c r="J57" s="25"/>
      <c r="K57" s="25"/>
      <c r="L57" s="25"/>
    </row>
    <row r="58" spans="4:12" x14ac:dyDescent="0.25">
      <c r="D58" s="25">
        <v>46</v>
      </c>
      <c r="E58" s="25" t="s">
        <v>231</v>
      </c>
      <c r="F58" s="25" t="s">
        <v>69</v>
      </c>
      <c r="G58" s="25"/>
      <c r="H58" s="25">
        <v>1</v>
      </c>
      <c r="I58" s="25">
        <v>18</v>
      </c>
      <c r="J58" s="25"/>
      <c r="K58" s="25"/>
      <c r="L58" s="25"/>
    </row>
    <row r="59" spans="4:12" x14ac:dyDescent="0.25">
      <c r="D59" s="25">
        <v>47</v>
      </c>
      <c r="E59" s="25" t="s">
        <v>230</v>
      </c>
      <c r="F59" s="25" t="s">
        <v>150</v>
      </c>
      <c r="G59" s="25"/>
      <c r="H59" s="25">
        <v>1</v>
      </c>
      <c r="I59" s="25">
        <v>1445.2</v>
      </c>
      <c r="J59" s="25"/>
      <c r="K59" s="25"/>
      <c r="L59" s="25"/>
    </row>
    <row r="60" spans="4:12" x14ac:dyDescent="0.25">
      <c r="D60" s="25">
        <v>48</v>
      </c>
      <c r="E60" s="25" t="s">
        <v>228</v>
      </c>
      <c r="F60" s="25" t="s">
        <v>150</v>
      </c>
      <c r="G60" s="25"/>
      <c r="H60" s="25">
        <v>1</v>
      </c>
      <c r="I60" s="25">
        <v>1445.2</v>
      </c>
      <c r="J60" s="25"/>
      <c r="K60" s="25"/>
      <c r="L60" s="25"/>
    </row>
    <row r="61" spans="4:12" x14ac:dyDescent="0.25">
      <c r="D61" s="25">
        <v>49</v>
      </c>
      <c r="E61" s="25" t="s">
        <v>229</v>
      </c>
      <c r="F61" s="25" t="s">
        <v>93</v>
      </c>
      <c r="G61" s="25"/>
      <c r="H61" s="25">
        <v>1</v>
      </c>
      <c r="I61" s="25">
        <v>107786</v>
      </c>
      <c r="J61" s="25"/>
      <c r="K61" s="25"/>
      <c r="L61" s="25"/>
    </row>
    <row r="62" spans="4:12" x14ac:dyDescent="0.25">
      <c r="J62" s="24"/>
      <c r="K62" s="24"/>
      <c r="L62" s="24"/>
    </row>
  </sheetData>
  <mergeCells count="13">
    <mergeCell ref="N15:N16"/>
    <mergeCell ref="O15:O16"/>
    <mergeCell ref="P15:P16"/>
    <mergeCell ref="Q15:Q16"/>
    <mergeCell ref="R15:R16"/>
    <mergeCell ref="J11:J12"/>
    <mergeCell ref="K11:K12"/>
    <mergeCell ref="D11:D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51"/>
  <sheetViews>
    <sheetView workbookViewId="0">
      <selection activeCell="L47" sqref="L47"/>
    </sheetView>
  </sheetViews>
  <sheetFormatPr defaultRowHeight="15" x14ac:dyDescent="0.25"/>
  <cols>
    <col min="5" max="5" width="6.5703125" customWidth="1"/>
    <col min="6" max="6" width="18" customWidth="1"/>
    <col min="7" max="7" width="19.5703125" customWidth="1"/>
    <col min="8" max="8" width="40.140625" customWidth="1"/>
  </cols>
  <sheetData>
    <row r="8" spans="5:8" ht="15.75" x14ac:dyDescent="0.25">
      <c r="E8" s="7" t="s">
        <v>107</v>
      </c>
    </row>
    <row r="9" spans="5:8" ht="16.5" thickBot="1" x14ac:dyDescent="0.3">
      <c r="E9" s="7"/>
    </row>
    <row r="10" spans="5:8" x14ac:dyDescent="0.25">
      <c r="E10" s="8"/>
      <c r="F10" s="12"/>
      <c r="G10" s="12" t="s">
        <v>110</v>
      </c>
      <c r="H10" s="12"/>
    </row>
    <row r="11" spans="5:8" ht="30" x14ac:dyDescent="0.25">
      <c r="E11" s="9" t="s">
        <v>108</v>
      </c>
      <c r="F11" s="13" t="s">
        <v>109</v>
      </c>
      <c r="G11" s="13" t="s">
        <v>111</v>
      </c>
      <c r="H11" s="13"/>
    </row>
    <row r="12" spans="5:8" x14ac:dyDescent="0.25">
      <c r="E12" s="10"/>
      <c r="F12" s="14"/>
      <c r="G12" s="13" t="s">
        <v>112</v>
      </c>
      <c r="H12" s="13" t="s">
        <v>113</v>
      </c>
    </row>
    <row r="13" spans="5:8" ht="15.75" thickBot="1" x14ac:dyDescent="0.3">
      <c r="E13" s="11"/>
      <c r="F13" s="15"/>
      <c r="G13" s="16" t="s">
        <v>132</v>
      </c>
      <c r="H13" s="15"/>
    </row>
    <row r="14" spans="5:8" x14ac:dyDescent="0.25">
      <c r="E14" s="48">
        <v>1</v>
      </c>
      <c r="F14" s="48" t="s">
        <v>114</v>
      </c>
      <c r="G14" s="48">
        <v>3</v>
      </c>
      <c r="H14" s="13" t="s">
        <v>133</v>
      </c>
    </row>
    <row r="15" spans="5:8" ht="60.75" thickBot="1" x14ac:dyDescent="0.3">
      <c r="E15" s="49"/>
      <c r="F15" s="49"/>
      <c r="G15" s="49"/>
      <c r="H15" s="16" t="s">
        <v>136</v>
      </c>
    </row>
    <row r="16" spans="5:8" x14ac:dyDescent="0.25">
      <c r="E16" s="48">
        <v>2</v>
      </c>
      <c r="F16" s="48" t="s">
        <v>115</v>
      </c>
      <c r="G16" s="48">
        <v>6</v>
      </c>
      <c r="H16" s="13" t="s">
        <v>134</v>
      </c>
    </row>
    <row r="17" spans="5:8" ht="60.75" thickBot="1" x14ac:dyDescent="0.3">
      <c r="E17" s="49"/>
      <c r="F17" s="49"/>
      <c r="G17" s="49"/>
      <c r="H17" s="16" t="s">
        <v>135</v>
      </c>
    </row>
    <row r="18" spans="5:8" x14ac:dyDescent="0.25">
      <c r="E18" s="48">
        <v>3</v>
      </c>
      <c r="F18" s="48" t="s">
        <v>116</v>
      </c>
      <c r="G18" s="48">
        <v>3</v>
      </c>
      <c r="H18" s="13" t="s">
        <v>133</v>
      </c>
    </row>
    <row r="19" spans="5:8" ht="60.75" thickBot="1" x14ac:dyDescent="0.3">
      <c r="E19" s="49"/>
      <c r="F19" s="49"/>
      <c r="G19" s="49"/>
      <c r="H19" s="16" t="s">
        <v>136</v>
      </c>
    </row>
    <row r="20" spans="5:8" x14ac:dyDescent="0.25">
      <c r="E20" s="48">
        <v>4</v>
      </c>
      <c r="F20" s="48" t="s">
        <v>25</v>
      </c>
      <c r="G20" s="48">
        <v>2</v>
      </c>
      <c r="H20" s="13" t="s">
        <v>137</v>
      </c>
    </row>
    <row r="21" spans="5:8" ht="60.75" thickBot="1" x14ac:dyDescent="0.3">
      <c r="E21" s="49"/>
      <c r="F21" s="49"/>
      <c r="G21" s="49"/>
      <c r="H21" s="16" t="s">
        <v>138</v>
      </c>
    </row>
    <row r="22" spans="5:8" x14ac:dyDescent="0.25">
      <c r="E22" s="48">
        <v>5</v>
      </c>
      <c r="F22" s="48" t="s">
        <v>117</v>
      </c>
      <c r="G22" s="48">
        <v>3</v>
      </c>
      <c r="H22" s="13" t="s">
        <v>133</v>
      </c>
    </row>
    <row r="23" spans="5:8" ht="60.75" thickBot="1" x14ac:dyDescent="0.3">
      <c r="E23" s="49"/>
      <c r="F23" s="49"/>
      <c r="G23" s="49"/>
      <c r="H23" s="16" t="s">
        <v>136</v>
      </c>
    </row>
    <row r="24" spans="5:8" x14ac:dyDescent="0.25">
      <c r="E24" s="48">
        <v>6</v>
      </c>
      <c r="F24" s="48" t="s">
        <v>118</v>
      </c>
      <c r="G24" s="48">
        <v>2</v>
      </c>
      <c r="H24" s="13" t="s">
        <v>137</v>
      </c>
    </row>
    <row r="25" spans="5:8" ht="60.75" thickBot="1" x14ac:dyDescent="0.3">
      <c r="E25" s="49"/>
      <c r="F25" s="49"/>
      <c r="G25" s="49"/>
      <c r="H25" s="16" t="s">
        <v>138</v>
      </c>
    </row>
    <row r="26" spans="5:8" x14ac:dyDescent="0.25">
      <c r="E26" s="48">
        <v>7</v>
      </c>
      <c r="F26" s="48" t="s">
        <v>119</v>
      </c>
      <c r="G26" s="48">
        <v>4</v>
      </c>
      <c r="H26" s="13" t="s">
        <v>141</v>
      </c>
    </row>
    <row r="27" spans="5:8" ht="60.75" thickBot="1" x14ac:dyDescent="0.3">
      <c r="E27" s="49"/>
      <c r="F27" s="49"/>
      <c r="G27" s="49"/>
      <c r="H27" s="16" t="s">
        <v>142</v>
      </c>
    </row>
    <row r="28" spans="5:8" x14ac:dyDescent="0.25">
      <c r="E28" s="48">
        <v>8</v>
      </c>
      <c r="F28" s="48" t="s">
        <v>120</v>
      </c>
      <c r="G28" s="48">
        <v>4</v>
      </c>
      <c r="H28" s="13" t="s">
        <v>141</v>
      </c>
    </row>
    <row r="29" spans="5:8" ht="60.75" thickBot="1" x14ac:dyDescent="0.3">
      <c r="E29" s="49"/>
      <c r="F29" s="49"/>
      <c r="G29" s="49"/>
      <c r="H29" s="16" t="s">
        <v>142</v>
      </c>
    </row>
    <row r="30" spans="5:8" x14ac:dyDescent="0.25">
      <c r="E30" s="48">
        <v>9</v>
      </c>
      <c r="F30" s="48" t="s">
        <v>121</v>
      </c>
      <c r="G30" s="48">
        <v>3</v>
      </c>
      <c r="H30" s="13" t="s">
        <v>133</v>
      </c>
    </row>
    <row r="31" spans="5:8" ht="60.75" thickBot="1" x14ac:dyDescent="0.3">
      <c r="E31" s="49"/>
      <c r="F31" s="49"/>
      <c r="G31" s="49"/>
      <c r="H31" s="16" t="s">
        <v>136</v>
      </c>
    </row>
    <row r="32" spans="5:8" x14ac:dyDescent="0.25">
      <c r="E32" s="48">
        <v>10</v>
      </c>
      <c r="F32" s="48" t="s">
        <v>122</v>
      </c>
      <c r="G32" s="48">
        <v>2</v>
      </c>
      <c r="H32" s="13" t="s">
        <v>137</v>
      </c>
    </row>
    <row r="33" spans="5:8" ht="60.75" thickBot="1" x14ac:dyDescent="0.3">
      <c r="E33" s="49"/>
      <c r="F33" s="49"/>
      <c r="G33" s="49"/>
      <c r="H33" s="16" t="s">
        <v>138</v>
      </c>
    </row>
    <row r="34" spans="5:8" x14ac:dyDescent="0.25">
      <c r="E34" s="48">
        <v>11</v>
      </c>
      <c r="F34" s="48" t="s">
        <v>123</v>
      </c>
      <c r="G34" s="48">
        <v>2</v>
      </c>
      <c r="H34" s="13" t="s">
        <v>137</v>
      </c>
    </row>
    <row r="35" spans="5:8" ht="60.75" thickBot="1" x14ac:dyDescent="0.3">
      <c r="E35" s="49"/>
      <c r="F35" s="49"/>
      <c r="G35" s="49"/>
      <c r="H35" s="16" t="s">
        <v>138</v>
      </c>
    </row>
    <row r="36" spans="5:8" x14ac:dyDescent="0.25">
      <c r="E36" s="48">
        <v>12</v>
      </c>
      <c r="F36" s="48" t="s">
        <v>124</v>
      </c>
      <c r="G36" s="48">
        <v>10</v>
      </c>
      <c r="H36" s="13" t="s">
        <v>143</v>
      </c>
    </row>
    <row r="37" spans="5:8" ht="60.75" thickBot="1" x14ac:dyDescent="0.3">
      <c r="E37" s="49"/>
      <c r="F37" s="49"/>
      <c r="G37" s="49"/>
      <c r="H37" s="16" t="s">
        <v>144</v>
      </c>
    </row>
    <row r="38" spans="5:8" x14ac:dyDescent="0.25">
      <c r="E38" s="48">
        <v>13</v>
      </c>
      <c r="F38" s="48" t="s">
        <v>125</v>
      </c>
      <c r="G38" s="48">
        <v>73</v>
      </c>
      <c r="H38" s="13" t="s">
        <v>126</v>
      </c>
    </row>
    <row r="39" spans="5:8" ht="15.75" thickBot="1" x14ac:dyDescent="0.3">
      <c r="E39" s="49"/>
      <c r="F39" s="49"/>
      <c r="G39" s="49"/>
      <c r="H39" s="16" t="s">
        <v>127</v>
      </c>
    </row>
    <row r="40" spans="5:8" x14ac:dyDescent="0.25">
      <c r="E40" s="48">
        <v>14</v>
      </c>
      <c r="F40" s="48" t="s">
        <v>128</v>
      </c>
      <c r="G40" s="48">
        <v>13</v>
      </c>
      <c r="H40" s="13" t="s">
        <v>145</v>
      </c>
    </row>
    <row r="41" spans="5:8" ht="60.75" thickBot="1" x14ac:dyDescent="0.3">
      <c r="E41" s="49"/>
      <c r="F41" s="49"/>
      <c r="G41" s="49"/>
      <c r="H41" s="16" t="s">
        <v>146</v>
      </c>
    </row>
    <row r="42" spans="5:8" x14ac:dyDescent="0.25">
      <c r="E42" s="48">
        <v>16</v>
      </c>
      <c r="F42" s="48" t="s">
        <v>129</v>
      </c>
      <c r="G42" s="48">
        <v>1</v>
      </c>
      <c r="H42" s="13" t="s">
        <v>139</v>
      </c>
    </row>
    <row r="43" spans="5:8" ht="60.75" thickBot="1" x14ac:dyDescent="0.3">
      <c r="E43" s="49"/>
      <c r="F43" s="49"/>
      <c r="G43" s="49"/>
      <c r="H43" s="16" t="s">
        <v>140</v>
      </c>
    </row>
    <row r="44" spans="5:8" x14ac:dyDescent="0.25">
      <c r="E44" s="48"/>
      <c r="F44" s="48" t="s">
        <v>130</v>
      </c>
      <c r="G44" s="13" t="s">
        <v>131</v>
      </c>
      <c r="H44" s="48"/>
    </row>
    <row r="45" spans="5:8" ht="15.75" thickBot="1" x14ac:dyDescent="0.3">
      <c r="E45" s="49"/>
      <c r="F45" s="49"/>
      <c r="G45" s="16"/>
      <c r="H45" s="49"/>
    </row>
    <row r="46" spans="5:8" ht="15.75" x14ac:dyDescent="0.25">
      <c r="E46" s="17"/>
    </row>
    <row r="47" spans="5:8" ht="15.75" x14ac:dyDescent="0.25">
      <c r="E47" s="17"/>
    </row>
    <row r="48" spans="5:8" ht="15.75" x14ac:dyDescent="0.25">
      <c r="E48" s="17"/>
    </row>
    <row r="49" spans="5:5" ht="15.75" x14ac:dyDescent="0.25">
      <c r="E49" s="17"/>
    </row>
    <row r="50" spans="5:5" ht="15.75" x14ac:dyDescent="0.25">
      <c r="E50" s="17"/>
    </row>
    <row r="51" spans="5:5" ht="15.75" x14ac:dyDescent="0.25">
      <c r="E51" s="17"/>
    </row>
  </sheetData>
  <mergeCells count="48">
    <mergeCell ref="E14:E15"/>
    <mergeCell ref="F14:F15"/>
    <mergeCell ref="G14:G15"/>
    <mergeCell ref="E16:E17"/>
    <mergeCell ref="F16:F17"/>
    <mergeCell ref="G16:G17"/>
    <mergeCell ref="E18:E19"/>
    <mergeCell ref="F18:F19"/>
    <mergeCell ref="G18:G19"/>
    <mergeCell ref="E20:E21"/>
    <mergeCell ref="F20:F21"/>
    <mergeCell ref="G20:G21"/>
    <mergeCell ref="E22:E23"/>
    <mergeCell ref="F22:F23"/>
    <mergeCell ref="G22:G23"/>
    <mergeCell ref="E24:E25"/>
    <mergeCell ref="F24:F25"/>
    <mergeCell ref="G24:G25"/>
    <mergeCell ref="E26:E27"/>
    <mergeCell ref="F26:F27"/>
    <mergeCell ref="G26:G27"/>
    <mergeCell ref="E28:E29"/>
    <mergeCell ref="F28:F29"/>
    <mergeCell ref="G28:G29"/>
    <mergeCell ref="E30:E31"/>
    <mergeCell ref="F30:F31"/>
    <mergeCell ref="G30:G31"/>
    <mergeCell ref="E32:E33"/>
    <mergeCell ref="F32:F33"/>
    <mergeCell ref="G32:G33"/>
    <mergeCell ref="E34:E35"/>
    <mergeCell ref="F34:F35"/>
    <mergeCell ref="G34:G35"/>
    <mergeCell ref="E36:E37"/>
    <mergeCell ref="F36:F37"/>
    <mergeCell ref="G36:G37"/>
    <mergeCell ref="H44:H45"/>
    <mergeCell ref="E38:E39"/>
    <mergeCell ref="F38:F39"/>
    <mergeCell ref="G38:G39"/>
    <mergeCell ref="E40:E41"/>
    <mergeCell ref="F40:F41"/>
    <mergeCell ref="G40:G41"/>
    <mergeCell ref="E42:E43"/>
    <mergeCell ref="F42:F43"/>
    <mergeCell ref="G42:G43"/>
    <mergeCell ref="E44:E45"/>
    <mergeCell ref="F44:F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J73"/>
  <sheetViews>
    <sheetView topLeftCell="A52" zoomScale="115" zoomScaleNormal="115" workbookViewId="0">
      <selection activeCell="H74" sqref="H74"/>
    </sheetView>
  </sheetViews>
  <sheetFormatPr defaultRowHeight="15" x14ac:dyDescent="0.25"/>
  <cols>
    <col min="6" max="6" width="13.7109375" customWidth="1"/>
    <col min="7" max="7" width="15.42578125" customWidth="1"/>
    <col min="8" max="8" width="10.85546875" customWidth="1"/>
    <col min="10" max="10" width="29.28515625" customWidth="1"/>
  </cols>
  <sheetData>
    <row r="7" spans="6:10" x14ac:dyDescent="0.25">
      <c r="F7" s="26" t="s">
        <v>175</v>
      </c>
    </row>
    <row r="8" spans="6:10" x14ac:dyDescent="0.25">
      <c r="F8" s="27"/>
    </row>
    <row r="9" spans="6:10" x14ac:dyDescent="0.25">
      <c r="F9" s="28" t="s">
        <v>176</v>
      </c>
    </row>
    <row r="10" spans="6:10" x14ac:dyDescent="0.25">
      <c r="F10" s="27"/>
    </row>
    <row r="11" spans="6:10" ht="45" x14ac:dyDescent="0.25">
      <c r="F11" s="27" t="s">
        <v>177</v>
      </c>
    </row>
    <row r="12" spans="6:10" ht="15.75" thickBot="1" x14ac:dyDescent="0.3">
      <c r="F12" s="28"/>
    </row>
    <row r="13" spans="6:10" ht="75.75" thickBot="1" x14ac:dyDescent="0.3">
      <c r="F13" s="29" t="s">
        <v>178</v>
      </c>
      <c r="G13" s="30" t="s">
        <v>284</v>
      </c>
      <c r="H13" s="30" t="s">
        <v>283</v>
      </c>
      <c r="I13" s="30" t="s">
        <v>285</v>
      </c>
      <c r="J13" s="30" t="s">
        <v>179</v>
      </c>
    </row>
    <row r="14" spans="6:10" x14ac:dyDescent="0.25">
      <c r="F14" s="9"/>
      <c r="G14" s="13"/>
      <c r="H14" s="48">
        <v>26</v>
      </c>
      <c r="I14" s="48">
        <v>468</v>
      </c>
      <c r="J14" s="13" t="s">
        <v>181</v>
      </c>
    </row>
    <row r="15" spans="6:10" ht="12" customHeight="1" x14ac:dyDescent="0.25">
      <c r="F15" s="9">
        <v>1</v>
      </c>
      <c r="G15" s="13" t="s">
        <v>180</v>
      </c>
      <c r="H15" s="50"/>
      <c r="I15" s="50"/>
      <c r="J15" s="13" t="s">
        <v>182</v>
      </c>
    </row>
    <row r="16" spans="6:10" ht="15" customHeight="1" thickBot="1" x14ac:dyDescent="0.3">
      <c r="F16" s="11"/>
      <c r="G16" s="15"/>
      <c r="H16" s="49"/>
      <c r="I16" s="49"/>
      <c r="J16" s="16" t="s">
        <v>183</v>
      </c>
    </row>
    <row r="17" spans="6:10" x14ac:dyDescent="0.25">
      <c r="F17" s="9"/>
      <c r="G17" s="13"/>
      <c r="H17" s="13"/>
      <c r="I17" s="48">
        <v>1962</v>
      </c>
      <c r="J17" s="13" t="s">
        <v>185</v>
      </c>
    </row>
    <row r="18" spans="6:10" ht="13.5" customHeight="1" x14ac:dyDescent="0.25">
      <c r="F18" s="9">
        <v>2</v>
      </c>
      <c r="G18" s="13" t="s">
        <v>184</v>
      </c>
      <c r="H18" s="13">
        <v>109</v>
      </c>
      <c r="I18" s="50"/>
      <c r="J18" s="13" t="s">
        <v>186</v>
      </c>
    </row>
    <row r="19" spans="6:10" ht="12" customHeight="1" x14ac:dyDescent="0.25">
      <c r="F19" s="10"/>
      <c r="G19" s="14"/>
      <c r="H19" s="14"/>
      <c r="I19" s="50"/>
      <c r="J19" s="13" t="s">
        <v>187</v>
      </c>
    </row>
    <row r="20" spans="6:10" ht="12.75" customHeight="1" x14ac:dyDescent="0.25">
      <c r="F20" s="10"/>
      <c r="G20" s="14"/>
      <c r="H20" s="14"/>
      <c r="I20" s="50"/>
      <c r="J20" s="13" t="s">
        <v>188</v>
      </c>
    </row>
    <row r="21" spans="6:10" ht="12.75" customHeight="1" thickBot="1" x14ac:dyDescent="0.3">
      <c r="F21" s="11"/>
      <c r="G21" s="15"/>
      <c r="H21" s="15"/>
      <c r="I21" s="49"/>
      <c r="J21" s="16" t="s">
        <v>189</v>
      </c>
    </row>
    <row r="22" spans="6:10" x14ac:dyDescent="0.25">
      <c r="F22" s="48">
        <v>3</v>
      </c>
      <c r="G22" s="48" t="s">
        <v>190</v>
      </c>
      <c r="H22" s="48">
        <v>43</v>
      </c>
      <c r="I22" s="48">
        <v>774</v>
      </c>
      <c r="J22" s="13" t="s">
        <v>191</v>
      </c>
    </row>
    <row r="23" spans="6:10" x14ac:dyDescent="0.25">
      <c r="F23" s="50"/>
      <c r="G23" s="50"/>
      <c r="H23" s="50"/>
      <c r="I23" s="50"/>
      <c r="J23" s="13" t="s">
        <v>192</v>
      </c>
    </row>
    <row r="24" spans="6:10" ht="13.5" customHeight="1" thickBot="1" x14ac:dyDescent="0.3">
      <c r="F24" s="49"/>
      <c r="G24" s="49"/>
      <c r="H24" s="49"/>
      <c r="I24" s="49"/>
      <c r="J24" s="16" t="s">
        <v>193</v>
      </c>
    </row>
    <row r="25" spans="6:10" x14ac:dyDescent="0.25">
      <c r="F25" s="48">
        <v>4</v>
      </c>
      <c r="G25" s="13"/>
      <c r="H25" s="48">
        <v>34</v>
      </c>
      <c r="I25" s="48">
        <v>612</v>
      </c>
      <c r="J25" s="13" t="s">
        <v>195</v>
      </c>
    </row>
    <row r="26" spans="6:10" ht="11.25" customHeight="1" x14ac:dyDescent="0.25">
      <c r="F26" s="50"/>
      <c r="G26" s="13" t="s">
        <v>194</v>
      </c>
      <c r="H26" s="50"/>
      <c r="I26" s="50"/>
      <c r="J26" s="13" t="s">
        <v>196</v>
      </c>
    </row>
    <row r="27" spans="6:10" ht="15.75" thickBot="1" x14ac:dyDescent="0.3">
      <c r="F27" s="49"/>
      <c r="G27" s="15"/>
      <c r="H27" s="49"/>
      <c r="I27" s="49"/>
      <c r="J27" s="16" t="s">
        <v>197</v>
      </c>
    </row>
    <row r="28" spans="6:10" x14ac:dyDescent="0.25">
      <c r="F28" s="48">
        <v>5</v>
      </c>
      <c r="G28" s="13"/>
      <c r="H28" s="48">
        <v>26</v>
      </c>
      <c r="I28" s="48">
        <v>468</v>
      </c>
      <c r="J28" s="13" t="s">
        <v>181</v>
      </c>
    </row>
    <row r="29" spans="6:10" ht="42.75" customHeight="1" x14ac:dyDescent="0.25">
      <c r="F29" s="50"/>
      <c r="G29" s="13" t="s">
        <v>198</v>
      </c>
      <c r="H29" s="50"/>
      <c r="I29" s="50"/>
      <c r="J29" s="13" t="s">
        <v>182</v>
      </c>
    </row>
    <row r="30" spans="6:10" ht="19.5" customHeight="1" thickBot="1" x14ac:dyDescent="0.3">
      <c r="F30" s="49"/>
      <c r="G30" s="15"/>
      <c r="H30" s="49"/>
      <c r="I30" s="49"/>
      <c r="J30" s="16" t="s">
        <v>183</v>
      </c>
    </row>
    <row r="31" spans="6:10" x14ac:dyDescent="0.25">
      <c r="F31" s="48">
        <v>6</v>
      </c>
      <c r="G31" s="13"/>
      <c r="H31" s="48">
        <v>26</v>
      </c>
      <c r="I31" s="48">
        <v>468</v>
      </c>
      <c r="J31" s="13" t="s">
        <v>181</v>
      </c>
    </row>
    <row r="32" spans="6:10" ht="12.75" customHeight="1" x14ac:dyDescent="0.25">
      <c r="F32" s="50"/>
      <c r="G32" s="13" t="s">
        <v>199</v>
      </c>
      <c r="H32" s="50"/>
      <c r="I32" s="50"/>
      <c r="J32" s="13" t="s">
        <v>182</v>
      </c>
    </row>
    <row r="33" spans="6:10" ht="13.5" customHeight="1" thickBot="1" x14ac:dyDescent="0.3">
      <c r="F33" s="49"/>
      <c r="G33" s="15"/>
      <c r="H33" s="49"/>
      <c r="I33" s="49"/>
      <c r="J33" s="16" t="s">
        <v>183</v>
      </c>
    </row>
    <row r="34" spans="6:10" x14ac:dyDescent="0.25">
      <c r="F34" s="48">
        <v>7</v>
      </c>
      <c r="G34" s="48" t="s">
        <v>58</v>
      </c>
      <c r="H34" s="48">
        <v>60</v>
      </c>
      <c r="I34" s="48">
        <v>1080</v>
      </c>
      <c r="J34" s="13" t="s">
        <v>200</v>
      </c>
    </row>
    <row r="35" spans="6:10" ht="13.5" customHeight="1" thickBot="1" x14ac:dyDescent="0.3">
      <c r="F35" s="49"/>
      <c r="G35" s="49"/>
      <c r="H35" s="49"/>
      <c r="I35" s="49"/>
      <c r="J35" s="16" t="s">
        <v>201</v>
      </c>
    </row>
    <row r="36" spans="6:10" ht="13.5" customHeight="1" x14ac:dyDescent="0.25">
      <c r="F36" s="48">
        <v>8</v>
      </c>
      <c r="G36" s="48" t="s">
        <v>202</v>
      </c>
      <c r="H36" s="48">
        <v>8</v>
      </c>
      <c r="I36" s="48">
        <v>144</v>
      </c>
      <c r="J36" s="13" t="s">
        <v>221</v>
      </c>
    </row>
    <row r="37" spans="6:10" ht="15.75" thickBot="1" x14ac:dyDescent="0.3">
      <c r="F37" s="49"/>
      <c r="G37" s="49"/>
      <c r="H37" s="49"/>
      <c r="I37" s="49"/>
      <c r="J37" s="16" t="s">
        <v>222</v>
      </c>
    </row>
    <row r="38" spans="6:10" x14ac:dyDescent="0.25">
      <c r="F38" s="48">
        <v>9</v>
      </c>
      <c r="G38" s="48" t="s">
        <v>204</v>
      </c>
      <c r="H38" s="48">
        <v>26</v>
      </c>
      <c r="I38" s="48">
        <v>468</v>
      </c>
      <c r="J38" s="13" t="s">
        <v>181</v>
      </c>
    </row>
    <row r="39" spans="6:10" x14ac:dyDescent="0.25">
      <c r="F39" s="50"/>
      <c r="G39" s="50"/>
      <c r="H39" s="50"/>
      <c r="I39" s="50"/>
      <c r="J39" s="13" t="s">
        <v>182</v>
      </c>
    </row>
    <row r="40" spans="6:10" ht="12.75" customHeight="1" thickBot="1" x14ac:dyDescent="0.3">
      <c r="F40" s="49"/>
      <c r="G40" s="49"/>
      <c r="H40" s="49"/>
      <c r="I40" s="49"/>
      <c r="J40" s="16" t="s">
        <v>183</v>
      </c>
    </row>
    <row r="41" spans="6:10" x14ac:dyDescent="0.25">
      <c r="F41" s="48">
        <v>10</v>
      </c>
      <c r="G41" s="48" t="s">
        <v>205</v>
      </c>
      <c r="H41" s="48">
        <v>26</v>
      </c>
      <c r="I41" s="48">
        <v>468</v>
      </c>
      <c r="J41" s="13" t="s">
        <v>181</v>
      </c>
    </row>
    <row r="42" spans="6:10" x14ac:dyDescent="0.25">
      <c r="F42" s="50"/>
      <c r="G42" s="50"/>
      <c r="H42" s="50"/>
      <c r="I42" s="50"/>
      <c r="J42" s="13" t="s">
        <v>182</v>
      </c>
    </row>
    <row r="43" spans="6:10" ht="16.5" customHeight="1" thickBot="1" x14ac:dyDescent="0.3">
      <c r="F43" s="49"/>
      <c r="G43" s="49"/>
      <c r="H43" s="49"/>
      <c r="I43" s="49"/>
      <c r="J43" s="16" t="s">
        <v>183</v>
      </c>
    </row>
    <row r="44" spans="6:10" x14ac:dyDescent="0.25">
      <c r="F44" s="48">
        <v>11</v>
      </c>
      <c r="G44" s="48" t="s">
        <v>206</v>
      </c>
      <c r="H44" s="48">
        <v>13</v>
      </c>
      <c r="I44" s="48">
        <v>234</v>
      </c>
      <c r="J44" s="13" t="s">
        <v>207</v>
      </c>
    </row>
    <row r="45" spans="6:10" x14ac:dyDescent="0.25">
      <c r="F45" s="50"/>
      <c r="G45" s="50"/>
      <c r="H45" s="50"/>
      <c r="I45" s="50"/>
      <c r="J45" s="13" t="s">
        <v>208</v>
      </c>
    </row>
    <row r="46" spans="6:10" ht="13.5" customHeight="1" thickBot="1" x14ac:dyDescent="0.3">
      <c r="F46" s="49"/>
      <c r="G46" s="49"/>
      <c r="H46" s="49"/>
      <c r="I46" s="49"/>
      <c r="J46" s="16" t="s">
        <v>209</v>
      </c>
    </row>
    <row r="47" spans="6:10" ht="15.75" thickBot="1" x14ac:dyDescent="0.3">
      <c r="F47" s="32"/>
      <c r="G47" s="31" t="s">
        <v>130</v>
      </c>
      <c r="H47" s="31">
        <v>397</v>
      </c>
      <c r="I47" s="33">
        <v>7146</v>
      </c>
      <c r="J47" s="31"/>
    </row>
    <row r="48" spans="6:10" ht="15.75" x14ac:dyDescent="0.25">
      <c r="F48" s="17"/>
    </row>
    <row r="49" spans="6:10" ht="15.75" x14ac:dyDescent="0.25">
      <c r="F49" s="17"/>
    </row>
    <row r="50" spans="6:10" ht="15.75" x14ac:dyDescent="0.25">
      <c r="F50" s="17"/>
    </row>
    <row r="51" spans="6:10" ht="15.75" x14ac:dyDescent="0.25">
      <c r="F51" s="17"/>
    </row>
    <row r="52" spans="6:10" ht="15.75" x14ac:dyDescent="0.25">
      <c r="F52" s="17"/>
    </row>
    <row r="53" spans="6:10" ht="15.75" x14ac:dyDescent="0.25">
      <c r="F53" s="17"/>
    </row>
    <row r="54" spans="6:10" ht="15.75" x14ac:dyDescent="0.25">
      <c r="F54" s="17"/>
    </row>
    <row r="55" spans="6:10" ht="15.75" x14ac:dyDescent="0.25">
      <c r="F55" s="17"/>
    </row>
    <row r="56" spans="6:10" ht="15.75" x14ac:dyDescent="0.25">
      <c r="F56" s="17"/>
    </row>
    <row r="57" spans="6:10" ht="15.75" x14ac:dyDescent="0.25">
      <c r="F57" s="17"/>
    </row>
    <row r="58" spans="6:10" ht="15.75" x14ac:dyDescent="0.25">
      <c r="F58" s="17"/>
    </row>
    <row r="59" spans="6:10" ht="15.75" x14ac:dyDescent="0.25">
      <c r="F59" s="17"/>
    </row>
    <row r="60" spans="6:10" ht="15.75" x14ac:dyDescent="0.25">
      <c r="F60" s="17" t="s">
        <v>210</v>
      </c>
    </row>
    <row r="61" spans="6:10" ht="78.75" x14ac:dyDescent="0.25">
      <c r="F61" s="45" t="s">
        <v>178</v>
      </c>
      <c r="G61" s="45" t="s">
        <v>109</v>
      </c>
      <c r="H61" s="45" t="s">
        <v>286</v>
      </c>
      <c r="I61" s="45" t="s">
        <v>287</v>
      </c>
      <c r="J61" s="45" t="s">
        <v>179</v>
      </c>
    </row>
    <row r="62" spans="6:10" ht="16.5" customHeight="1" x14ac:dyDescent="0.25">
      <c r="F62" s="47">
        <v>1</v>
      </c>
      <c r="G62" s="47" t="s">
        <v>288</v>
      </c>
      <c r="H62" s="47">
        <v>10</v>
      </c>
      <c r="I62" s="47">
        <v>160</v>
      </c>
      <c r="J62" s="18" t="s">
        <v>211</v>
      </c>
    </row>
    <row r="63" spans="6:10" ht="15.75" x14ac:dyDescent="0.25">
      <c r="F63" s="47"/>
      <c r="G63" s="47"/>
      <c r="H63" s="47"/>
      <c r="I63" s="47"/>
      <c r="J63" s="18" t="s">
        <v>203</v>
      </c>
    </row>
    <row r="64" spans="6:10" ht="18.75" customHeight="1" x14ac:dyDescent="0.25">
      <c r="F64" s="47">
        <v>2</v>
      </c>
      <c r="G64" s="47" t="s">
        <v>129</v>
      </c>
      <c r="H64" s="47">
        <v>8</v>
      </c>
      <c r="I64" s="47">
        <v>128</v>
      </c>
      <c r="J64" s="18" t="s">
        <v>212</v>
      </c>
    </row>
    <row r="65" spans="6:10" ht="15.75" x14ac:dyDescent="0.25">
      <c r="F65" s="47"/>
      <c r="G65" s="47"/>
      <c r="H65" s="47"/>
      <c r="I65" s="47"/>
      <c r="J65" s="18" t="s">
        <v>213</v>
      </c>
    </row>
    <row r="66" spans="6:10" ht="15" customHeight="1" x14ac:dyDescent="0.25">
      <c r="F66" s="47">
        <v>3</v>
      </c>
      <c r="G66" s="47" t="s">
        <v>214</v>
      </c>
      <c r="H66" s="47">
        <v>3</v>
      </c>
      <c r="I66" s="47">
        <v>48</v>
      </c>
      <c r="J66" s="18" t="s">
        <v>215</v>
      </c>
    </row>
    <row r="67" spans="6:10" ht="15.75" x14ac:dyDescent="0.25">
      <c r="F67" s="47"/>
      <c r="G67" s="47"/>
      <c r="H67" s="47"/>
      <c r="I67" s="47"/>
      <c r="J67" s="18" t="s">
        <v>216</v>
      </c>
    </row>
    <row r="68" spans="6:10" ht="15.75" x14ac:dyDescent="0.25">
      <c r="F68" s="47">
        <v>4</v>
      </c>
      <c r="G68" s="47" t="s">
        <v>217</v>
      </c>
      <c r="H68" s="47">
        <v>26</v>
      </c>
      <c r="I68" s="47">
        <v>416</v>
      </c>
      <c r="J68" s="18" t="s">
        <v>218</v>
      </c>
    </row>
    <row r="69" spans="6:10" ht="15.75" customHeight="1" x14ac:dyDescent="0.25">
      <c r="F69" s="47"/>
      <c r="G69" s="47"/>
      <c r="H69" s="47"/>
      <c r="I69" s="47"/>
      <c r="J69" s="18" t="s">
        <v>219</v>
      </c>
    </row>
    <row r="70" spans="6:10" ht="17.25" customHeight="1" x14ac:dyDescent="0.25">
      <c r="F70" s="47"/>
      <c r="G70" s="47"/>
      <c r="H70" s="47"/>
      <c r="I70" s="47"/>
      <c r="J70" s="18" t="s">
        <v>220</v>
      </c>
    </row>
    <row r="71" spans="6:10" ht="15.75" x14ac:dyDescent="0.25">
      <c r="F71" s="18"/>
      <c r="G71" s="45" t="s">
        <v>130</v>
      </c>
      <c r="H71" s="45">
        <v>47</v>
      </c>
      <c r="I71" s="45">
        <v>752</v>
      </c>
      <c r="J71" s="18"/>
    </row>
    <row r="72" spans="6:10" ht="15.75" x14ac:dyDescent="0.25">
      <c r="F72" s="17"/>
    </row>
    <row r="73" spans="6:10" ht="15.75" x14ac:dyDescent="0.25">
      <c r="F73" s="17"/>
    </row>
  </sheetData>
  <mergeCells count="52">
    <mergeCell ref="F66:F67"/>
    <mergeCell ref="G66:G67"/>
    <mergeCell ref="H66:H67"/>
    <mergeCell ref="I66:I67"/>
    <mergeCell ref="F68:F70"/>
    <mergeCell ref="G68:G70"/>
    <mergeCell ref="H68:H70"/>
    <mergeCell ref="I68:I70"/>
    <mergeCell ref="F62:F63"/>
    <mergeCell ref="G62:G63"/>
    <mergeCell ref="H62:H63"/>
    <mergeCell ref="I62:I63"/>
    <mergeCell ref="F64:F65"/>
    <mergeCell ref="G64:G65"/>
    <mergeCell ref="H64:H65"/>
    <mergeCell ref="I64:I65"/>
    <mergeCell ref="F41:F43"/>
    <mergeCell ref="G41:G43"/>
    <mergeCell ref="H41:H43"/>
    <mergeCell ref="I41:I43"/>
    <mergeCell ref="F44:F46"/>
    <mergeCell ref="G44:G46"/>
    <mergeCell ref="H44:H46"/>
    <mergeCell ref="I44:I46"/>
    <mergeCell ref="F36:F37"/>
    <mergeCell ref="G36:G37"/>
    <mergeCell ref="H36:H37"/>
    <mergeCell ref="I36:I37"/>
    <mergeCell ref="F38:F40"/>
    <mergeCell ref="G38:G40"/>
    <mergeCell ref="H38:H40"/>
    <mergeCell ref="I38:I40"/>
    <mergeCell ref="F31:F33"/>
    <mergeCell ref="H31:H33"/>
    <mergeCell ref="I31:I33"/>
    <mergeCell ref="F34:F35"/>
    <mergeCell ref="G34:G35"/>
    <mergeCell ref="H34:H35"/>
    <mergeCell ref="I34:I35"/>
    <mergeCell ref="F25:F27"/>
    <mergeCell ref="H25:H27"/>
    <mergeCell ref="I25:I27"/>
    <mergeCell ref="F28:F30"/>
    <mergeCell ref="H28:H30"/>
    <mergeCell ref="I28:I30"/>
    <mergeCell ref="H14:H16"/>
    <mergeCell ref="I14:I16"/>
    <mergeCell ref="I17:I21"/>
    <mergeCell ref="F22:F24"/>
    <mergeCell ref="G22:G24"/>
    <mergeCell ref="H22:H24"/>
    <mergeCell ref="I22:I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J55"/>
  <sheetViews>
    <sheetView topLeftCell="A44" workbookViewId="0">
      <selection activeCell="K54" sqref="K54"/>
    </sheetView>
  </sheetViews>
  <sheetFormatPr defaultRowHeight="15" x14ac:dyDescent="0.25"/>
  <sheetData>
    <row r="8" spans="5:10" ht="15.75" thickBot="1" x14ac:dyDescent="0.3"/>
    <row r="9" spans="5:10" ht="30" customHeight="1" x14ac:dyDescent="0.25">
      <c r="E9" s="51" t="s">
        <v>232</v>
      </c>
      <c r="F9" s="51" t="s">
        <v>233</v>
      </c>
      <c r="G9" s="51" t="s">
        <v>234</v>
      </c>
      <c r="H9" s="51" t="s">
        <v>235</v>
      </c>
      <c r="I9" s="40" t="s">
        <v>236</v>
      </c>
      <c r="J9" s="51" t="s">
        <v>238</v>
      </c>
    </row>
    <row r="10" spans="5:10" ht="15.75" thickBot="1" x14ac:dyDescent="0.3">
      <c r="E10" s="52"/>
      <c r="F10" s="52"/>
      <c r="G10" s="52"/>
      <c r="H10" s="52"/>
      <c r="I10" s="41" t="s">
        <v>237</v>
      </c>
      <c r="J10" s="52"/>
    </row>
    <row r="11" spans="5:10" ht="60.75" thickBot="1" x14ac:dyDescent="0.3">
      <c r="E11" s="42">
        <v>1</v>
      </c>
      <c r="F11" s="43" t="s">
        <v>239</v>
      </c>
      <c r="G11" s="44" t="s">
        <v>240</v>
      </c>
      <c r="H11" s="43">
        <v>4</v>
      </c>
      <c r="I11" s="43">
        <v>80</v>
      </c>
      <c r="J11" s="43">
        <v>320</v>
      </c>
    </row>
    <row r="12" spans="5:10" ht="45.75" thickBot="1" x14ac:dyDescent="0.3">
      <c r="E12" s="42">
        <v>2</v>
      </c>
      <c r="F12" s="43" t="s">
        <v>239</v>
      </c>
      <c r="G12" s="44" t="s">
        <v>241</v>
      </c>
      <c r="H12" s="43">
        <v>4</v>
      </c>
      <c r="I12" s="43">
        <v>80</v>
      </c>
      <c r="J12" s="43">
        <v>320</v>
      </c>
    </row>
    <row r="13" spans="5:10" ht="45.75" thickBot="1" x14ac:dyDescent="0.3">
      <c r="E13" s="42">
        <v>3</v>
      </c>
      <c r="F13" s="43" t="s">
        <v>239</v>
      </c>
      <c r="G13" s="43" t="s">
        <v>242</v>
      </c>
      <c r="H13" s="43">
        <v>12</v>
      </c>
      <c r="I13" s="43">
        <v>80</v>
      </c>
      <c r="J13" s="43">
        <v>960</v>
      </c>
    </row>
    <row r="14" spans="5:10" ht="45.75" thickBot="1" x14ac:dyDescent="0.3">
      <c r="E14" s="42">
        <v>4</v>
      </c>
      <c r="F14" s="43" t="s">
        <v>239</v>
      </c>
      <c r="G14" s="43" t="s">
        <v>243</v>
      </c>
      <c r="H14" s="43">
        <v>12</v>
      </c>
      <c r="I14" s="43">
        <v>80</v>
      </c>
      <c r="J14" s="43">
        <v>960</v>
      </c>
    </row>
    <row r="15" spans="5:10" ht="60.75" thickBot="1" x14ac:dyDescent="0.3">
      <c r="E15" s="42">
        <v>5</v>
      </c>
      <c r="F15" s="43" t="s">
        <v>244</v>
      </c>
      <c r="G15" s="44" t="s">
        <v>245</v>
      </c>
      <c r="H15" s="43">
        <v>50</v>
      </c>
      <c r="I15" s="43">
        <v>80</v>
      </c>
      <c r="J15" s="43">
        <v>4000</v>
      </c>
    </row>
    <row r="16" spans="5:10" ht="60.75" thickBot="1" x14ac:dyDescent="0.3">
      <c r="E16" s="42">
        <v>6</v>
      </c>
      <c r="F16" s="43" t="s">
        <v>244</v>
      </c>
      <c r="G16" s="44" t="s">
        <v>246</v>
      </c>
      <c r="H16" s="43">
        <v>50</v>
      </c>
      <c r="I16" s="43">
        <v>60</v>
      </c>
      <c r="J16" s="43">
        <v>3000</v>
      </c>
    </row>
    <row r="17" spans="5:10" ht="45.75" thickBot="1" x14ac:dyDescent="0.3">
      <c r="E17" s="42">
        <v>7</v>
      </c>
      <c r="F17" s="43" t="s">
        <v>247</v>
      </c>
      <c r="G17" s="43" t="s">
        <v>248</v>
      </c>
      <c r="H17" s="43">
        <v>200</v>
      </c>
      <c r="I17" s="43">
        <v>80</v>
      </c>
      <c r="J17" s="43">
        <v>16000</v>
      </c>
    </row>
    <row r="18" spans="5:10" ht="30.75" thickBot="1" x14ac:dyDescent="0.3">
      <c r="E18" s="42">
        <v>8</v>
      </c>
      <c r="F18" s="43" t="s">
        <v>249</v>
      </c>
      <c r="G18" s="43" t="s">
        <v>245</v>
      </c>
      <c r="H18" s="43">
        <v>19</v>
      </c>
      <c r="I18" s="43">
        <v>80</v>
      </c>
      <c r="J18" s="43">
        <v>1520</v>
      </c>
    </row>
    <row r="19" spans="5:10" ht="45.75" thickBot="1" x14ac:dyDescent="0.3">
      <c r="E19" s="42">
        <v>9</v>
      </c>
      <c r="F19" s="43" t="s">
        <v>249</v>
      </c>
      <c r="G19" s="43" t="s">
        <v>250</v>
      </c>
      <c r="H19" s="43">
        <v>19</v>
      </c>
      <c r="I19" s="43">
        <v>80</v>
      </c>
      <c r="J19" s="43">
        <v>1520</v>
      </c>
    </row>
    <row r="20" spans="5:10" ht="60.75" thickBot="1" x14ac:dyDescent="0.3">
      <c r="E20" s="42">
        <v>10</v>
      </c>
      <c r="F20" s="43" t="s">
        <v>251</v>
      </c>
      <c r="G20" s="43" t="s">
        <v>252</v>
      </c>
      <c r="H20" s="43">
        <v>62</v>
      </c>
      <c r="I20" s="43">
        <v>80</v>
      </c>
      <c r="J20" s="43">
        <v>4960</v>
      </c>
    </row>
    <row r="21" spans="5:10" ht="60.75" thickBot="1" x14ac:dyDescent="0.3">
      <c r="E21" s="42">
        <v>11</v>
      </c>
      <c r="F21" s="43" t="s">
        <v>251</v>
      </c>
      <c r="G21" s="43" t="s">
        <v>250</v>
      </c>
      <c r="H21" s="43">
        <v>62</v>
      </c>
      <c r="I21" s="43">
        <v>80</v>
      </c>
      <c r="J21" s="43">
        <v>4960</v>
      </c>
    </row>
    <row r="22" spans="5:10" ht="45.75" thickBot="1" x14ac:dyDescent="0.3">
      <c r="E22" s="42">
        <v>12</v>
      </c>
      <c r="F22" s="43" t="s">
        <v>253</v>
      </c>
      <c r="G22" s="43" t="s">
        <v>245</v>
      </c>
      <c r="H22" s="43">
        <v>40</v>
      </c>
      <c r="I22" s="43">
        <v>80</v>
      </c>
      <c r="J22" s="43">
        <v>3200</v>
      </c>
    </row>
    <row r="23" spans="5:10" ht="45.75" thickBot="1" x14ac:dyDescent="0.3">
      <c r="E23" s="42">
        <v>13</v>
      </c>
      <c r="F23" s="43" t="s">
        <v>253</v>
      </c>
      <c r="G23" s="43" t="s">
        <v>254</v>
      </c>
      <c r="H23" s="43">
        <v>28</v>
      </c>
      <c r="I23" s="43">
        <v>80</v>
      </c>
      <c r="J23" s="43">
        <v>2240</v>
      </c>
    </row>
    <row r="24" spans="5:10" ht="45.75" thickBot="1" x14ac:dyDescent="0.3">
      <c r="E24" s="42">
        <v>14</v>
      </c>
      <c r="F24" s="43" t="s">
        <v>253</v>
      </c>
      <c r="G24" s="43" t="s">
        <v>255</v>
      </c>
      <c r="H24" s="43">
        <v>28</v>
      </c>
      <c r="I24" s="43">
        <v>80</v>
      </c>
      <c r="J24" s="43">
        <v>2240</v>
      </c>
    </row>
    <row r="25" spans="5:10" ht="45.75" thickBot="1" x14ac:dyDescent="0.3">
      <c r="E25" s="42">
        <v>15</v>
      </c>
      <c r="F25" s="43" t="s">
        <v>253</v>
      </c>
      <c r="G25" s="43" t="s">
        <v>256</v>
      </c>
      <c r="H25" s="43">
        <v>28</v>
      </c>
      <c r="I25" s="43">
        <v>80</v>
      </c>
      <c r="J25" s="43">
        <v>2240</v>
      </c>
    </row>
    <row r="26" spans="5:10" ht="45.75" thickBot="1" x14ac:dyDescent="0.3">
      <c r="E26" s="42">
        <v>16</v>
      </c>
      <c r="F26" s="43" t="s">
        <v>253</v>
      </c>
      <c r="G26" s="43" t="s">
        <v>257</v>
      </c>
      <c r="H26" s="43">
        <v>28</v>
      </c>
      <c r="I26" s="43">
        <v>80</v>
      </c>
      <c r="J26" s="43">
        <v>2240</v>
      </c>
    </row>
    <row r="27" spans="5:10" ht="60.75" thickBot="1" x14ac:dyDescent="0.3">
      <c r="E27" s="42">
        <v>17</v>
      </c>
      <c r="F27" s="43" t="s">
        <v>258</v>
      </c>
      <c r="G27" s="43" t="s">
        <v>252</v>
      </c>
      <c r="H27" s="43">
        <v>18</v>
      </c>
      <c r="I27" s="43">
        <v>80</v>
      </c>
      <c r="J27" s="43">
        <v>1440</v>
      </c>
    </row>
    <row r="28" spans="5:10" ht="60.75" thickBot="1" x14ac:dyDescent="0.3">
      <c r="E28" s="42">
        <v>18</v>
      </c>
      <c r="F28" s="43" t="s">
        <v>258</v>
      </c>
      <c r="G28" s="43" t="s">
        <v>259</v>
      </c>
      <c r="H28" s="43">
        <v>14</v>
      </c>
      <c r="I28" s="43">
        <v>80</v>
      </c>
      <c r="J28" s="43">
        <v>1120</v>
      </c>
    </row>
    <row r="29" spans="5:10" ht="60.75" thickBot="1" x14ac:dyDescent="0.3">
      <c r="E29" s="42">
        <v>19</v>
      </c>
      <c r="F29" s="43" t="s">
        <v>258</v>
      </c>
      <c r="G29" s="43" t="s">
        <v>260</v>
      </c>
      <c r="H29" s="43">
        <v>14.5</v>
      </c>
      <c r="I29" s="43">
        <v>80</v>
      </c>
      <c r="J29" s="43">
        <v>1160</v>
      </c>
    </row>
    <row r="30" spans="5:10" ht="60.75" thickBot="1" x14ac:dyDescent="0.3">
      <c r="E30" s="42">
        <v>20</v>
      </c>
      <c r="F30" s="43" t="s">
        <v>261</v>
      </c>
      <c r="G30" s="43" t="s">
        <v>256</v>
      </c>
      <c r="H30" s="43">
        <v>1.3</v>
      </c>
      <c r="I30" s="43">
        <v>80</v>
      </c>
      <c r="J30" s="43">
        <v>104</v>
      </c>
    </row>
    <row r="31" spans="5:10" ht="60.75" thickBot="1" x14ac:dyDescent="0.3">
      <c r="E31" s="42">
        <v>21</v>
      </c>
      <c r="F31" s="43" t="s">
        <v>261</v>
      </c>
      <c r="G31" s="43" t="s">
        <v>243</v>
      </c>
      <c r="H31" s="43">
        <v>1.3</v>
      </c>
      <c r="I31" s="43">
        <v>80</v>
      </c>
      <c r="J31" s="43">
        <v>104</v>
      </c>
    </row>
    <row r="32" spans="5:10" ht="60.75" thickBot="1" x14ac:dyDescent="0.3">
      <c r="E32" s="42">
        <v>22</v>
      </c>
      <c r="F32" s="43" t="s">
        <v>261</v>
      </c>
      <c r="G32" s="43" t="s">
        <v>262</v>
      </c>
      <c r="H32" s="43">
        <v>1.8</v>
      </c>
      <c r="I32" s="43">
        <v>80</v>
      </c>
      <c r="J32" s="43">
        <v>144</v>
      </c>
    </row>
    <row r="33" spans="5:10" ht="60.75" thickBot="1" x14ac:dyDescent="0.3">
      <c r="E33" s="42">
        <v>23</v>
      </c>
      <c r="F33" s="43" t="s">
        <v>263</v>
      </c>
      <c r="G33" s="43" t="s">
        <v>256</v>
      </c>
      <c r="H33" s="43">
        <v>7.7</v>
      </c>
      <c r="I33" s="43">
        <v>80</v>
      </c>
      <c r="J33" s="43">
        <v>616</v>
      </c>
    </row>
    <row r="34" spans="5:10" ht="60.75" thickBot="1" x14ac:dyDescent="0.3">
      <c r="E34" s="42">
        <v>24</v>
      </c>
      <c r="F34" s="43" t="s">
        <v>263</v>
      </c>
      <c r="G34" s="43" t="s">
        <v>243</v>
      </c>
      <c r="H34" s="43">
        <v>5.8</v>
      </c>
      <c r="I34" s="43">
        <v>80</v>
      </c>
      <c r="J34" s="43">
        <v>464</v>
      </c>
    </row>
    <row r="35" spans="5:10" ht="60.75" thickBot="1" x14ac:dyDescent="0.3">
      <c r="E35" s="42">
        <v>25</v>
      </c>
      <c r="F35" s="43" t="s">
        <v>263</v>
      </c>
      <c r="G35" s="43" t="s">
        <v>262</v>
      </c>
      <c r="H35" s="43">
        <v>5.8</v>
      </c>
      <c r="I35" s="43">
        <v>80</v>
      </c>
      <c r="J35" s="43">
        <v>464</v>
      </c>
    </row>
    <row r="36" spans="5:10" ht="45.75" thickBot="1" x14ac:dyDescent="0.3">
      <c r="E36" s="42">
        <v>26</v>
      </c>
      <c r="F36" s="43" t="s">
        <v>264</v>
      </c>
      <c r="G36" s="43" t="s">
        <v>265</v>
      </c>
      <c r="H36" s="43">
        <v>120.5</v>
      </c>
      <c r="I36" s="43">
        <v>60</v>
      </c>
      <c r="J36" s="43">
        <v>7230</v>
      </c>
    </row>
    <row r="37" spans="5:10" ht="45.75" thickBot="1" x14ac:dyDescent="0.3">
      <c r="E37" s="42">
        <v>27</v>
      </c>
      <c r="F37" s="43" t="s">
        <v>266</v>
      </c>
      <c r="G37" s="44" t="s">
        <v>267</v>
      </c>
      <c r="H37" s="43">
        <v>21.4</v>
      </c>
      <c r="I37" s="43">
        <v>80</v>
      </c>
      <c r="J37" s="43">
        <v>1712</v>
      </c>
    </row>
    <row r="38" spans="5:10" ht="45.75" thickBot="1" x14ac:dyDescent="0.3">
      <c r="E38" s="42">
        <v>28</v>
      </c>
      <c r="F38" s="43" t="s">
        <v>266</v>
      </c>
      <c r="G38" s="44" t="s">
        <v>243</v>
      </c>
      <c r="H38" s="43">
        <v>11</v>
      </c>
      <c r="I38" s="43">
        <v>80</v>
      </c>
      <c r="J38" s="43">
        <v>880</v>
      </c>
    </row>
    <row r="39" spans="5:10" ht="45.75" thickBot="1" x14ac:dyDescent="0.3">
      <c r="E39" s="42">
        <v>29</v>
      </c>
      <c r="F39" s="43" t="s">
        <v>266</v>
      </c>
      <c r="G39" s="44" t="s">
        <v>268</v>
      </c>
      <c r="H39" s="43">
        <v>15</v>
      </c>
      <c r="I39" s="43">
        <v>80</v>
      </c>
      <c r="J39" s="43">
        <v>1200</v>
      </c>
    </row>
    <row r="40" spans="5:10" ht="60.75" thickBot="1" x14ac:dyDescent="0.3">
      <c r="E40" s="42">
        <v>30</v>
      </c>
      <c r="F40" s="43" t="s">
        <v>266</v>
      </c>
      <c r="G40" s="44" t="s">
        <v>269</v>
      </c>
      <c r="H40" s="43">
        <v>13.6</v>
      </c>
      <c r="I40" s="43">
        <v>80</v>
      </c>
      <c r="J40" s="43">
        <v>1088</v>
      </c>
    </row>
    <row r="41" spans="5:10" ht="60.75" thickBot="1" x14ac:dyDescent="0.3">
      <c r="E41" s="42">
        <v>31</v>
      </c>
      <c r="F41" s="43" t="s">
        <v>270</v>
      </c>
      <c r="G41" s="44" t="s">
        <v>260</v>
      </c>
      <c r="H41" s="43">
        <v>45</v>
      </c>
      <c r="I41" s="43">
        <v>80</v>
      </c>
      <c r="J41" s="43">
        <v>3600</v>
      </c>
    </row>
    <row r="42" spans="5:10" ht="45.75" thickBot="1" x14ac:dyDescent="0.3">
      <c r="E42" s="42">
        <v>32</v>
      </c>
      <c r="F42" s="43" t="s">
        <v>271</v>
      </c>
      <c r="G42" s="43" t="s">
        <v>272</v>
      </c>
      <c r="H42" s="43">
        <v>45</v>
      </c>
      <c r="I42" s="43">
        <v>80</v>
      </c>
      <c r="J42" s="43">
        <v>3600</v>
      </c>
    </row>
    <row r="43" spans="5:10" ht="30.75" thickBot="1" x14ac:dyDescent="0.3">
      <c r="E43" s="42">
        <v>33</v>
      </c>
      <c r="F43" s="43" t="s">
        <v>273</v>
      </c>
      <c r="G43" s="44" t="s">
        <v>274</v>
      </c>
      <c r="H43" s="43">
        <v>60</v>
      </c>
      <c r="I43" s="43">
        <v>40</v>
      </c>
      <c r="J43" s="43">
        <v>2400</v>
      </c>
    </row>
    <row r="44" spans="5:10" ht="60.75" thickBot="1" x14ac:dyDescent="0.3">
      <c r="E44" s="42">
        <v>34</v>
      </c>
      <c r="F44" s="43" t="s">
        <v>275</v>
      </c>
      <c r="G44" s="44" t="s">
        <v>260</v>
      </c>
      <c r="H44" s="43">
        <v>40</v>
      </c>
      <c r="I44" s="43">
        <v>80</v>
      </c>
      <c r="J44" s="43">
        <v>3200</v>
      </c>
    </row>
    <row r="45" spans="5:10" ht="45.75" thickBot="1" x14ac:dyDescent="0.3">
      <c r="E45" s="42">
        <v>35</v>
      </c>
      <c r="F45" s="43" t="s">
        <v>275</v>
      </c>
      <c r="G45" s="44" t="s">
        <v>276</v>
      </c>
      <c r="H45" s="43">
        <v>60</v>
      </c>
      <c r="I45" s="43">
        <v>80</v>
      </c>
      <c r="J45" s="43">
        <v>4800</v>
      </c>
    </row>
    <row r="46" spans="5:10" ht="60.75" thickBot="1" x14ac:dyDescent="0.3">
      <c r="E46" s="42">
        <v>36</v>
      </c>
      <c r="F46" s="43" t="s">
        <v>275</v>
      </c>
      <c r="G46" s="44" t="s">
        <v>277</v>
      </c>
      <c r="H46" s="43">
        <v>15</v>
      </c>
      <c r="I46" s="43">
        <v>80</v>
      </c>
      <c r="J46" s="43">
        <v>1200</v>
      </c>
    </row>
    <row r="47" spans="5:10" ht="30.75" thickBot="1" x14ac:dyDescent="0.3">
      <c r="E47" s="42">
        <v>37</v>
      </c>
      <c r="F47" s="43" t="s">
        <v>25</v>
      </c>
      <c r="G47" s="43" t="s">
        <v>278</v>
      </c>
      <c r="H47" s="43">
        <v>16</v>
      </c>
      <c r="I47" s="43">
        <v>100</v>
      </c>
      <c r="J47" s="43">
        <v>1600</v>
      </c>
    </row>
    <row r="48" spans="5:10" ht="30.75" thickBot="1" x14ac:dyDescent="0.3">
      <c r="E48" s="42">
        <v>38</v>
      </c>
      <c r="F48" s="43" t="s">
        <v>25</v>
      </c>
      <c r="G48" s="43" t="s">
        <v>274</v>
      </c>
      <c r="H48" s="43">
        <v>58.5</v>
      </c>
      <c r="I48" s="43">
        <v>40</v>
      </c>
      <c r="J48" s="43">
        <v>2340</v>
      </c>
    </row>
    <row r="49" spans="5:10" ht="30.75" thickBot="1" x14ac:dyDescent="0.3">
      <c r="E49" s="42">
        <v>39</v>
      </c>
      <c r="F49" s="43" t="s">
        <v>249</v>
      </c>
      <c r="G49" s="44" t="s">
        <v>245</v>
      </c>
      <c r="H49" s="43">
        <v>13</v>
      </c>
      <c r="I49" s="43">
        <v>80</v>
      </c>
      <c r="J49" s="43">
        <v>1040</v>
      </c>
    </row>
    <row r="50" spans="5:10" ht="45.75" thickBot="1" x14ac:dyDescent="0.3">
      <c r="E50" s="42">
        <v>40</v>
      </c>
      <c r="F50" s="43" t="s">
        <v>249</v>
      </c>
      <c r="G50" s="44" t="s">
        <v>279</v>
      </c>
      <c r="H50" s="43">
        <v>13</v>
      </c>
      <c r="I50" s="43">
        <v>80</v>
      </c>
      <c r="J50" s="43">
        <v>1040</v>
      </c>
    </row>
    <row r="51" spans="5:10" ht="60.75" thickBot="1" x14ac:dyDescent="0.3">
      <c r="E51" s="42">
        <v>41</v>
      </c>
      <c r="F51" s="43" t="s">
        <v>280</v>
      </c>
      <c r="G51" s="43" t="s">
        <v>252</v>
      </c>
      <c r="H51" s="43">
        <v>16</v>
      </c>
      <c r="I51" s="43">
        <v>80</v>
      </c>
      <c r="J51" s="43">
        <v>1280</v>
      </c>
    </row>
    <row r="52" spans="5:10" ht="60.75" thickBot="1" x14ac:dyDescent="0.3">
      <c r="E52" s="42">
        <v>42</v>
      </c>
      <c r="F52" s="43" t="s">
        <v>280</v>
      </c>
      <c r="G52" s="43" t="s">
        <v>250</v>
      </c>
      <c r="H52" s="43">
        <v>16</v>
      </c>
      <c r="I52" s="43">
        <v>80</v>
      </c>
      <c r="J52" s="43">
        <v>1280</v>
      </c>
    </row>
    <row r="53" spans="5:10" ht="45.75" thickBot="1" x14ac:dyDescent="0.3">
      <c r="E53" s="42">
        <v>43</v>
      </c>
      <c r="F53" s="43" t="s">
        <v>281</v>
      </c>
      <c r="G53" s="43" t="s">
        <v>282</v>
      </c>
      <c r="H53" s="43">
        <v>150</v>
      </c>
      <c r="I53" s="43">
        <v>80</v>
      </c>
      <c r="J53" s="43">
        <v>12000</v>
      </c>
    </row>
    <row r="54" spans="5:10" ht="15.75" thickBot="1" x14ac:dyDescent="0.3">
      <c r="E54" s="42"/>
      <c r="F54" s="43"/>
      <c r="G54" s="44"/>
      <c r="H54" s="43">
        <v>1445.2</v>
      </c>
      <c r="I54" s="43"/>
      <c r="J54" s="43">
        <v>107786</v>
      </c>
    </row>
    <row r="55" spans="5:10" x14ac:dyDescent="0.25">
      <c r="E55" s="34"/>
      <c r="J55">
        <f>SUM(J11:J53)</f>
        <v>107786</v>
      </c>
    </row>
  </sheetData>
  <mergeCells count="5">
    <mergeCell ref="E9:E10"/>
    <mergeCell ref="F9:F10"/>
    <mergeCell ref="G9:G10"/>
    <mergeCell ref="H9:H10"/>
    <mergeCell ref="J9:J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zestawienie jednoroczne</vt:lpstr>
      <vt:lpstr>kosztorys</vt:lpstr>
      <vt:lpstr>donice jednoroczne</vt:lpstr>
      <vt:lpstr>bratki</vt:lpstr>
      <vt:lpstr>usunięcie i sadzenie tulipanów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Smereczniak</dc:creator>
  <cp:lastModifiedBy>P. Smereczniak</cp:lastModifiedBy>
  <cp:lastPrinted>2015-02-10T07:25:00Z</cp:lastPrinted>
  <dcterms:created xsi:type="dcterms:W3CDTF">2015-02-04T07:49:50Z</dcterms:created>
  <dcterms:modified xsi:type="dcterms:W3CDTF">2015-02-16T10:51:30Z</dcterms:modified>
</cp:coreProperties>
</file>