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9" i="1" l="1"/>
  <c r="G22" i="1" l="1"/>
  <c r="G10" i="1" l="1"/>
  <c r="G11" i="1"/>
  <c r="G13" i="1"/>
  <c r="G14" i="1"/>
  <c r="G15" i="1"/>
  <c r="G17" i="1"/>
  <c r="G18" i="1"/>
  <c r="G19" i="1"/>
  <c r="G21" i="1"/>
  <c r="G24" i="1"/>
  <c r="G25" i="1"/>
  <c r="G26" i="1"/>
  <c r="G27" i="1"/>
  <c r="G28" i="1"/>
  <c r="G8" i="1"/>
  <c r="G30" i="1" l="1"/>
  <c r="G31" i="1" s="1"/>
</calcChain>
</file>

<file path=xl/sharedStrings.xml><?xml version="1.0" encoding="utf-8"?>
<sst xmlns="http://schemas.openxmlformats.org/spreadsheetml/2006/main" count="82" uniqueCount="70">
  <si>
    <t>Kosztorys inwestorski</t>
  </si>
  <si>
    <t>Nr poz.</t>
  </si>
  <si>
    <t>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</si>
  <si>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</si>
  <si>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</si>
  <si>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</si>
  <si>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</si>
  <si>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</si>
  <si>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</si>
  <si>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</si>
  <si>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</si>
  <si>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</si>
  <si>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</si>
  <si>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Podstawa</t>
  </si>
  <si>
    <t>2</t>
  </si>
  <si>
    <t>KNR 2-01 0119/03</t>
  </si>
  <si>
    <t>KNR 2-01 0206/05.2</t>
  </si>
  <si>
    <t>KNR 2-01 0214/04.3 dopłata 22x</t>
  </si>
  <si>
    <t>KNR 2-31 0403/05</t>
  </si>
  <si>
    <t>KNR 2-31 0402/04</t>
  </si>
  <si>
    <t>KNR 2-31 0103/04</t>
  </si>
  <si>
    <t>KNR 2-31 0111/03</t>
  </si>
  <si>
    <t>KNNR6 0113/02</t>
  </si>
  <si>
    <t>KNR 2-31 0511/03.3</t>
  </si>
  <si>
    <t>KNR 2-01 0506/01</t>
  </si>
  <si>
    <t>KNR 2-31 0201/01</t>
  </si>
  <si>
    <t>KNR 2-31 1406/03</t>
  </si>
  <si>
    <t>KNR 2-31 1406/04</t>
  </si>
  <si>
    <t>KNR 2-31 1406/05</t>
  </si>
  <si>
    <t>Opis robót</t>
  </si>
  <si>
    <t>3</t>
  </si>
  <si>
    <t>1. Roboty przygotowawcze</t>
  </si>
  <si>
    <t>Roboty pomiarowe przy liniowych robotach ziemnych -trasa dróg w terenie równinnym wraz z geodezyjną inwentaryzacją powykonawczą</t>
  </si>
  <si>
    <r>
      <t xml:space="preserve">2. Roboty </t>
    </r>
    <r>
      <rPr>
        <sz val="8"/>
        <rFont val="Arial"/>
        <charset val="238"/>
      </rPr>
      <t>ziemne</t>
    </r>
  </si>
  <si>
    <t>Roboty ziemne w gruncie kategorii IV wykonywane koparkami podsiębiernymi o pojemności łyżki 0,60m3 z transportem urobku samochodami samowyładowczymi 5-1 Ot na odległość do 1,0km</t>
  </si>
  <si>
    <r>
      <t>Nakłady uzupełniające do tablic 0201-0213 za każde dalsze rozpoczęte 0,5km odległości transportu gruntu kategorii</t>
    </r>
    <r>
      <rPr>
        <sz val="8"/>
        <rFont val="Arial"/>
      </rPr>
      <t xml:space="preserve"> III-IV</t>
    </r>
    <r>
      <rPr>
        <sz val="8"/>
        <rFont val="Arial"/>
        <charset val="238"/>
      </rPr>
      <t xml:space="preserve"> samochodami samowyładowczymi 10-15t na odległość ponad 1km po drogach utwardzonych. Dodatek do 11 km.</t>
    </r>
  </si>
  <si>
    <t>Krawężniki betonowe o wymiarach 15x22cm wtopione na podsypce cementowo-piaskowej</t>
  </si>
  <si>
    <t>Krawężniki betonowe o wymiarach 12x25cm wtopione na podsypce cementowo-piaskowej</t>
  </si>
  <si>
    <t>4. Podbudowa</t>
  </si>
  <si>
    <t>Profilowanie i zagęszczanie mechaniczne podłoża pod warstwy konstrukcyjne nawierzchni w gruncie kategorii MV</t>
  </si>
  <si>
    <t>5. Nawierzchnia</t>
  </si>
  <si>
    <t>7. Roboty wykończeniowe</t>
  </si>
  <si>
    <t>Plantowanie, obrobienie na czysto skarp i dna wykopów wykonywanych ręcznie w gruncie kategorii I-III</t>
  </si>
  <si>
    <t>Regulacja pionowa włazów kanałowych</t>
  </si>
  <si>
    <t>Regulacja zaworów wodociągowych i gazowych</t>
  </si>
  <si>
    <t>Regulacja pionowa studzienek telefonicznych</t>
  </si>
  <si>
    <t>Razem k.b.</t>
  </si>
  <si>
    <r>
      <t>Podatek</t>
    </r>
    <r>
      <rPr>
        <sz val="8"/>
        <rFont val="Arial"/>
      </rPr>
      <t xml:space="preserve"> VAT</t>
    </r>
    <r>
      <rPr>
        <sz val="8"/>
        <rFont val="Arial"/>
        <charset val="238"/>
      </rPr>
      <t xml:space="preserve"> 23%</t>
    </r>
  </si>
  <si>
    <t>Ogółem</t>
  </si>
  <si>
    <t>Jm</t>
  </si>
  <si>
    <t>4</t>
  </si>
  <si>
    <t>km</t>
  </si>
  <si>
    <t>m3</t>
  </si>
  <si>
    <t>m</t>
  </si>
  <si>
    <t>m2</t>
  </si>
  <si>
    <t>szt</t>
  </si>
  <si>
    <t>Ilość</t>
  </si>
  <si>
    <t>5</t>
  </si>
  <si>
    <t>Cena</t>
  </si>
  <si>
    <t>6</t>
  </si>
  <si>
    <t>Wartość</t>
  </si>
  <si>
    <t>7</t>
  </si>
  <si>
    <t>Przebudowa ul. Suchej w Pile</t>
  </si>
  <si>
    <t>Podbudowy z gruntu stabilizowanego cementem Rm= 5,0 Mpa o grubości po zagęszczeniu 15cm wykonywane mieszarkami doczepnymi</t>
  </si>
  <si>
    <t xml:space="preserve">Ława betonowa C12/15 z oporem pod krawężniki </t>
  </si>
  <si>
    <t>Podbudowy z kruszyw łamanych naturalnych 0-31,5 mm, grubość warstwy po zagęszczeniu 20cm</t>
  </si>
  <si>
    <t>Nawierzchnie z kostki brukowej betonowej grubości 8cm szarej (behaton), układane na podyspce cementowo-piaskowej gr. 5 cm (jezdnia i  zjazdy)</t>
  </si>
  <si>
    <t>Pobocze z mieszanki piaszczysto-żwirowej o grubości warstwy po zagęszczeniu 10cm -uzupełnienie poboczy materiałem  z rozbiórki wraz z zebraniem warstwy ziemi urodzajnej oraz wywiezieniem ziemi do utylizacji.</t>
  </si>
  <si>
    <t>KNR 2-31 0505/01</t>
  </si>
  <si>
    <t>Wjazd do bram z kostki kamiennej rzędowej o wysokości 14 cm, na podsypce cementowo-piaskowej, z wypełnieniem spoin zaprawą cementową- przelożenie istniejącego zjazdu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</si>
</sst>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</font>
    <font>
      <b/>
      <sz val="14"/>
      <name val="Arial"/>
      <charset val="238"/>
    </font>
    <font>
      <i/>
      <sz val="8"/>
      <name val="Arial"/>
      <charset val="238"/>
    </font>
    <font>
      <sz val="8"/>
      <name val="Arial"/>
      <charset val="238"/>
    </font>
    <font>
      <i/>
      <sz val="6"/>
      <name val="Arial"/>
      <charset val="238"/>
    </font>
    <font>
      <sz val="6"/>
      <name val="Arial"/>
      <charset val="238"/>
    </font>
    <font>
      <b/>
      <sz val="8"/>
      <name val="Arial"/>
      <charset val="238"/>
    </font>
    <font>
      <sz val="8"/>
      <name val="Arial"/>
    </font>
    <font>
      <i/>
      <sz val="9"/>
      <name val="Tahoma"/>
      <charset val="238"/>
    </font>
    <font>
      <i/>
      <sz val="6"/>
      <name val="Arial"/>
      <charset val="238"/>
    </font>
    <font>
      <sz val="9"/>
      <name val="Arial"/>
      <charset val="238"/>
    </font>
    <font>
      <b/>
      <i/>
      <sz val="8"/>
      <name val="Century Schoolbook"/>
    </font>
    <font>
      <i/>
      <sz val="9"/>
      <name val="Century Schoolbook"/>
      <charset val="238"/>
    </font>
    <font>
      <b/>
      <sz val="9"/>
      <name val="Century Schoolbook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 indent="9"/>
    </xf>
    <xf numFmtId="0" fontId="4" fillId="0" borderId="1" xfId="0" applyNumberFormat="1" applyFont="1" applyFill="1" applyBorder="1" applyAlignment="1" applyProtection="1">
      <alignment horizontal="left" vertical="top" indent="2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1"/>
    </xf>
    <xf numFmtId="0" fontId="5" fillId="0" borderId="1" xfId="0" applyNumberFormat="1" applyFont="1" applyFill="1" applyBorder="1" applyAlignment="1" applyProtection="1">
      <alignment horizontal="left" vertical="top" indent="2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left" vertical="top" indent="4"/>
    </xf>
    <xf numFmtId="0" fontId="1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indent="15"/>
    </xf>
    <xf numFmtId="0" fontId="7" fillId="0" borderId="1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8" workbookViewId="0">
      <selection activeCell="G29" sqref="G29"/>
    </sheetView>
  </sheetViews>
  <sheetFormatPr defaultRowHeight="12.75" x14ac:dyDescent="0.2"/>
  <cols>
    <col min="1" max="1" width="5.85546875" customWidth="1"/>
    <col min="2" max="2" width="11" customWidth="1"/>
    <col min="3" max="3" width="38.5703125" customWidth="1"/>
    <col min="4" max="4" width="5.42578125" customWidth="1"/>
    <col min="5" max="5" width="9.42578125" customWidth="1"/>
    <col min="6" max="6" width="11" customWidth="1"/>
    <col min="7" max="7" width="14.42578125" customWidth="1"/>
  </cols>
  <sheetData>
    <row r="1" spans="1:7" ht="18" x14ac:dyDescent="0.2">
      <c r="A1" s="1" t="s">
        <v>0</v>
      </c>
    </row>
    <row r="3" spans="1:7" x14ac:dyDescent="0.2">
      <c r="A3" s="2" t="s">
        <v>62</v>
      </c>
    </row>
    <row r="5" spans="1:7" ht="22.5" x14ac:dyDescent="0.2">
      <c r="A5" s="3" t="s">
        <v>1</v>
      </c>
      <c r="B5" s="4" t="s">
        <v>13</v>
      </c>
      <c r="C5" s="5" t="s">
        <v>29</v>
      </c>
      <c r="D5" s="4" t="s">
        <v>49</v>
      </c>
      <c r="E5" s="6" t="s">
        <v>56</v>
      </c>
      <c r="F5" s="6" t="s">
        <v>58</v>
      </c>
      <c r="G5" s="6" t="s">
        <v>60</v>
      </c>
    </row>
    <row r="6" spans="1:7" x14ac:dyDescent="0.2">
      <c r="A6" s="7" t="s">
        <v>2</v>
      </c>
      <c r="B6" s="8" t="s">
        <v>14</v>
      </c>
      <c r="C6" s="9" t="s">
        <v>30</v>
      </c>
      <c r="D6" s="7" t="s">
        <v>50</v>
      </c>
      <c r="E6" s="10" t="s">
        <v>57</v>
      </c>
      <c r="F6" s="11" t="s">
        <v>59</v>
      </c>
      <c r="G6" s="12" t="s">
        <v>61</v>
      </c>
    </row>
    <row r="7" spans="1:7" x14ac:dyDescent="0.2">
      <c r="A7" s="13"/>
      <c r="B7" s="13"/>
      <c r="C7" s="14" t="s">
        <v>31</v>
      </c>
      <c r="D7" s="13"/>
      <c r="E7" s="13"/>
      <c r="F7" s="13"/>
      <c r="G7" s="13"/>
    </row>
    <row r="8" spans="1:7" ht="33.75" x14ac:dyDescent="0.2">
      <c r="A8" s="4" t="s">
        <v>3</v>
      </c>
      <c r="B8" s="15" t="s">
        <v>15</v>
      </c>
      <c r="C8" s="16" t="s">
        <v>32</v>
      </c>
      <c r="D8" s="4" t="s">
        <v>51</v>
      </c>
      <c r="E8" s="17">
        <v>0.16</v>
      </c>
      <c r="F8" s="17"/>
      <c r="G8" s="17">
        <f>ROUND(E8*F8,2)</f>
        <v>0</v>
      </c>
    </row>
    <row r="9" spans="1:7" x14ac:dyDescent="0.2">
      <c r="A9" s="13"/>
      <c r="B9" s="13"/>
      <c r="C9" s="14" t="s">
        <v>33</v>
      </c>
      <c r="D9" s="13"/>
      <c r="E9" s="13"/>
      <c r="F9" s="13"/>
      <c r="G9" s="17"/>
    </row>
    <row r="10" spans="1:7" ht="45" x14ac:dyDescent="0.2">
      <c r="A10" s="4" t="s">
        <v>4</v>
      </c>
      <c r="B10" s="15" t="s">
        <v>16</v>
      </c>
      <c r="C10" s="16" t="s">
        <v>34</v>
      </c>
      <c r="D10" s="4" t="s">
        <v>52</v>
      </c>
      <c r="E10" s="17">
        <v>330.24</v>
      </c>
      <c r="F10" s="17"/>
      <c r="G10" s="17">
        <f t="shared" ref="G10:G28" si="0">ROUND(E10*F10,2)</f>
        <v>0</v>
      </c>
    </row>
    <row r="11" spans="1:7" ht="56.25" x14ac:dyDescent="0.2">
      <c r="A11" s="4" t="s">
        <v>5</v>
      </c>
      <c r="B11" s="15" t="s">
        <v>17</v>
      </c>
      <c r="C11" s="16" t="s">
        <v>35</v>
      </c>
      <c r="D11" s="4" t="s">
        <v>52</v>
      </c>
      <c r="E11" s="17">
        <v>330.24</v>
      </c>
      <c r="F11" s="17"/>
      <c r="G11" s="17">
        <f t="shared" si="0"/>
        <v>0</v>
      </c>
    </row>
    <row r="12" spans="1:7" x14ac:dyDescent="0.2">
      <c r="A12" s="13"/>
      <c r="B12" s="13"/>
      <c r="C12" s="13"/>
      <c r="D12" s="13"/>
      <c r="E12" s="13"/>
      <c r="F12" s="13"/>
      <c r="G12" s="17"/>
    </row>
    <row r="13" spans="1:7" ht="22.5" x14ac:dyDescent="0.2">
      <c r="A13" s="4" t="s">
        <v>6</v>
      </c>
      <c r="B13" s="15" t="s">
        <v>18</v>
      </c>
      <c r="C13" s="16" t="s">
        <v>36</v>
      </c>
      <c r="D13" s="4" t="s">
        <v>53</v>
      </c>
      <c r="E13" s="17">
        <v>329</v>
      </c>
      <c r="F13" s="17"/>
      <c r="G13" s="17">
        <f t="shared" si="0"/>
        <v>0</v>
      </c>
    </row>
    <row r="14" spans="1:7" ht="22.5" x14ac:dyDescent="0.2">
      <c r="A14" s="4" t="s">
        <v>7</v>
      </c>
      <c r="B14" s="15" t="s">
        <v>18</v>
      </c>
      <c r="C14" s="16" t="s">
        <v>37</v>
      </c>
      <c r="D14" s="4" t="s">
        <v>53</v>
      </c>
      <c r="E14" s="17">
        <v>45</v>
      </c>
      <c r="F14" s="17"/>
      <c r="G14" s="17">
        <f t="shared" si="0"/>
        <v>0</v>
      </c>
    </row>
    <row r="15" spans="1:7" ht="22.5" x14ac:dyDescent="0.2">
      <c r="A15" s="4" t="s">
        <v>8</v>
      </c>
      <c r="B15" s="15" t="s">
        <v>19</v>
      </c>
      <c r="C15" s="18" t="s">
        <v>64</v>
      </c>
      <c r="D15" s="4" t="s">
        <v>52</v>
      </c>
      <c r="E15" s="17">
        <v>12.955</v>
      </c>
      <c r="F15" s="17"/>
      <c r="G15" s="17">
        <f t="shared" si="0"/>
        <v>0</v>
      </c>
    </row>
    <row r="16" spans="1:7" x14ac:dyDescent="0.2">
      <c r="A16" s="13"/>
      <c r="B16" s="13"/>
      <c r="C16" s="14" t="s">
        <v>38</v>
      </c>
      <c r="D16" s="13"/>
      <c r="E16" s="13"/>
      <c r="F16" s="13"/>
      <c r="G16" s="17"/>
    </row>
    <row r="17" spans="1:7" ht="33.75" x14ac:dyDescent="0.2">
      <c r="A17" s="4" t="s">
        <v>9</v>
      </c>
      <c r="B17" s="15" t="s">
        <v>20</v>
      </c>
      <c r="C17" s="16" t="s">
        <v>39</v>
      </c>
      <c r="D17" s="4" t="s">
        <v>54</v>
      </c>
      <c r="E17" s="17">
        <v>688</v>
      </c>
      <c r="F17" s="17"/>
      <c r="G17" s="17">
        <f t="shared" si="0"/>
        <v>0</v>
      </c>
    </row>
    <row r="18" spans="1:7" ht="33.75" x14ac:dyDescent="0.2">
      <c r="A18" s="4" t="s">
        <v>10</v>
      </c>
      <c r="B18" s="15" t="s">
        <v>21</v>
      </c>
      <c r="C18" s="16" t="s">
        <v>63</v>
      </c>
      <c r="D18" s="4" t="s">
        <v>54</v>
      </c>
      <c r="E18" s="17">
        <v>688</v>
      </c>
      <c r="F18" s="17"/>
      <c r="G18" s="17">
        <f t="shared" si="0"/>
        <v>0</v>
      </c>
    </row>
    <row r="19" spans="1:7" ht="22.5" x14ac:dyDescent="0.2">
      <c r="A19" s="4" t="s">
        <v>11</v>
      </c>
      <c r="B19" s="15" t="s">
        <v>22</v>
      </c>
      <c r="C19" s="16" t="s">
        <v>65</v>
      </c>
      <c r="D19" s="4" t="s">
        <v>54</v>
      </c>
      <c r="E19" s="17">
        <v>688</v>
      </c>
      <c r="F19" s="17"/>
      <c r="G19" s="17">
        <f t="shared" si="0"/>
        <v>0</v>
      </c>
    </row>
    <row r="20" spans="1:7" x14ac:dyDescent="0.2">
      <c r="A20" s="13"/>
      <c r="B20" s="13"/>
      <c r="C20" s="14" t="s">
        <v>40</v>
      </c>
      <c r="D20" s="13"/>
      <c r="E20" s="13"/>
      <c r="F20" s="13"/>
      <c r="G20" s="17"/>
    </row>
    <row r="21" spans="1:7" ht="33.75" x14ac:dyDescent="0.2">
      <c r="A21" s="4" t="s">
        <v>12</v>
      </c>
      <c r="B21" s="15" t="s">
        <v>23</v>
      </c>
      <c r="C21" s="16" t="s">
        <v>66</v>
      </c>
      <c r="D21" s="4" t="s">
        <v>54</v>
      </c>
      <c r="E21" s="17">
        <v>688</v>
      </c>
      <c r="F21" s="17"/>
      <c r="G21" s="17">
        <f t="shared" si="0"/>
        <v>0</v>
      </c>
    </row>
    <row r="22" spans="1:7" ht="45" x14ac:dyDescent="0.2">
      <c r="A22" s="4">
        <v>11</v>
      </c>
      <c r="B22" s="15" t="s">
        <v>68</v>
      </c>
      <c r="C22" s="16" t="s">
        <v>69</v>
      </c>
      <c r="D22" s="4" t="s">
        <v>54</v>
      </c>
      <c r="E22" s="17">
        <v>5</v>
      </c>
      <c r="F22" s="17"/>
      <c r="G22" s="17">
        <f t="shared" si="0"/>
        <v>0</v>
      </c>
    </row>
    <row r="23" spans="1:7" x14ac:dyDescent="0.2">
      <c r="A23" s="13"/>
      <c r="B23" s="13"/>
      <c r="C23" s="14" t="s">
        <v>41</v>
      </c>
      <c r="D23" s="13"/>
      <c r="E23" s="13"/>
      <c r="F23" s="13"/>
      <c r="G23" s="17"/>
    </row>
    <row r="24" spans="1:7" ht="33.75" x14ac:dyDescent="0.2">
      <c r="A24" s="4">
        <v>12</v>
      </c>
      <c r="B24" s="15" t="s">
        <v>24</v>
      </c>
      <c r="C24" s="16" t="s">
        <v>42</v>
      </c>
      <c r="D24" s="4" t="s">
        <v>54</v>
      </c>
      <c r="E24" s="17">
        <v>240</v>
      </c>
      <c r="F24" s="17"/>
      <c r="G24" s="17">
        <f t="shared" si="0"/>
        <v>0</v>
      </c>
    </row>
    <row r="25" spans="1:7" ht="56.25" x14ac:dyDescent="0.2">
      <c r="A25" s="4">
        <v>13</v>
      </c>
      <c r="B25" s="15" t="s">
        <v>25</v>
      </c>
      <c r="C25" s="16" t="s">
        <v>67</v>
      </c>
      <c r="D25" s="4" t="s">
        <v>54</v>
      </c>
      <c r="E25" s="17">
        <v>340</v>
      </c>
      <c r="F25" s="17"/>
      <c r="G25" s="17">
        <f t="shared" si="0"/>
        <v>0</v>
      </c>
    </row>
    <row r="26" spans="1:7" ht="22.5" x14ac:dyDescent="0.2">
      <c r="A26" s="4">
        <v>14</v>
      </c>
      <c r="B26" s="15" t="s">
        <v>26</v>
      </c>
      <c r="C26" s="18" t="s">
        <v>43</v>
      </c>
      <c r="D26" s="4" t="s">
        <v>55</v>
      </c>
      <c r="E26" s="17">
        <v>8</v>
      </c>
      <c r="F26" s="17"/>
      <c r="G26" s="17">
        <f t="shared" si="0"/>
        <v>0</v>
      </c>
    </row>
    <row r="27" spans="1:7" ht="22.5" x14ac:dyDescent="0.2">
      <c r="A27" s="4">
        <v>15</v>
      </c>
      <c r="B27" s="15" t="s">
        <v>27</v>
      </c>
      <c r="C27" s="18" t="s">
        <v>44</v>
      </c>
      <c r="D27" s="4" t="s">
        <v>55</v>
      </c>
      <c r="E27" s="17">
        <v>14</v>
      </c>
      <c r="F27" s="17"/>
      <c r="G27" s="17">
        <f t="shared" si="0"/>
        <v>0</v>
      </c>
    </row>
    <row r="28" spans="1:7" ht="22.5" x14ac:dyDescent="0.2">
      <c r="A28" s="4">
        <v>16</v>
      </c>
      <c r="B28" s="15" t="s">
        <v>28</v>
      </c>
      <c r="C28" s="18" t="s">
        <v>45</v>
      </c>
      <c r="D28" s="4" t="s">
        <v>55</v>
      </c>
      <c r="E28" s="17">
        <v>3</v>
      </c>
      <c r="F28" s="17"/>
      <c r="G28" s="17">
        <f t="shared" si="0"/>
        <v>0</v>
      </c>
    </row>
    <row r="29" spans="1:7" x14ac:dyDescent="0.2">
      <c r="A29" s="13"/>
      <c r="B29" s="13"/>
      <c r="C29" s="19" t="s">
        <v>46</v>
      </c>
      <c r="D29" s="13"/>
      <c r="E29" s="13"/>
      <c r="F29" s="13"/>
      <c r="G29" s="20">
        <f>SUM(G8:G28)</f>
        <v>0</v>
      </c>
    </row>
    <row r="30" spans="1:7" x14ac:dyDescent="0.2">
      <c r="A30" s="13"/>
      <c r="B30" s="13"/>
      <c r="C30" s="19" t="s">
        <v>47</v>
      </c>
      <c r="D30" s="13"/>
      <c r="E30" s="13"/>
      <c r="F30" s="13"/>
      <c r="G30" s="17">
        <f>ROUND(G29*0.23,2)</f>
        <v>0</v>
      </c>
    </row>
    <row r="31" spans="1:7" x14ac:dyDescent="0.2">
      <c r="A31" s="13"/>
      <c r="B31" s="13"/>
      <c r="C31" s="19" t="s">
        <v>48</v>
      </c>
      <c r="D31" s="13"/>
      <c r="E31" s="13"/>
      <c r="F31" s="13"/>
      <c r="G31" s="20">
        <f>G29+G30</f>
        <v>0</v>
      </c>
    </row>
    <row r="33" spans="1:1" x14ac:dyDescent="0.2">
      <c r="A33" s="21"/>
    </row>
    <row r="35" spans="1:1" x14ac:dyDescent="0.2">
      <c r="A35" s="22"/>
    </row>
    <row r="37" spans="1:1" x14ac:dyDescent="0.2">
      <c r="A37" s="23"/>
    </row>
    <row r="39" spans="1:1" x14ac:dyDescent="0.2">
      <c r="A39" s="24"/>
    </row>
    <row r="41" spans="1:1" x14ac:dyDescent="0.2">
      <c r="A41" s="25"/>
    </row>
    <row r="43" spans="1:1" x14ac:dyDescent="0.2">
      <c r="A43" s="26"/>
    </row>
  </sheetData>
  <pageMargins left="0.75" right="0.75" top="1" bottom="1" header="0.5" footer="0.5"/>
  <pageSetup paperSize="9" scale="91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Augustyniak</dc:creator>
  <cp:lastModifiedBy>Piotr Augustyniak</cp:lastModifiedBy>
  <cp:lastPrinted>2017-07-10T10:17:18Z</cp:lastPrinted>
  <dcterms:created xsi:type="dcterms:W3CDTF">2017-07-10T09:36:52Z</dcterms:created>
  <dcterms:modified xsi:type="dcterms:W3CDTF">2017-07-11T10:52:31Z</dcterms:modified>
</cp:coreProperties>
</file>